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1840" windowHeight="8730" activeTab="2"/>
  </bookViews>
  <sheets>
    <sheet name="титул" sheetId="1" r:id="rId1"/>
    <sheet name="прил1" sheetId="2" r:id="rId2"/>
    <sheet name="прил2" sheetId="8" r:id="rId3"/>
    <sheet name="прил5" sheetId="9" r:id="rId4"/>
  </sheets>
  <definedNames>
    <definedName name="TABLE" localSheetId="2">прил2!$A$7:$F$44</definedName>
    <definedName name="TABLE" localSheetId="3">прил5!$A$8:$F$46</definedName>
    <definedName name="_xlnm.Print_Titles" localSheetId="2">прил2!$7:$7</definedName>
    <definedName name="_xlnm.Print_Titles" localSheetId="3">прил5!$8:$10</definedName>
    <definedName name="_xlnm.Print_Area" localSheetId="2">прил2!$A$1:$F$48</definedName>
    <definedName name="_xlnm.Print_Area" localSheetId="3">прил5!$A$1:$I$47</definedName>
    <definedName name="_xlnm.Print_Area" localSheetId="0">титул!$A$1:$A$17</definedName>
  </definedNames>
  <calcPr calcId="145621"/>
</workbook>
</file>

<file path=xl/calcChain.xml><?xml version="1.0" encoding="utf-8"?>
<calcChain xmlns="http://schemas.openxmlformats.org/spreadsheetml/2006/main">
  <c r="F26" i="8" l="1"/>
  <c r="E25" i="8" l="1"/>
  <c r="E12" i="8" l="1"/>
  <c r="E31" i="8"/>
  <c r="D25" i="8"/>
  <c r="D31" i="8" l="1"/>
  <c r="D11" i="8"/>
  <c r="D10" i="8" l="1"/>
  <c r="E26" i="8" l="1"/>
  <c r="D26" i="8"/>
  <c r="D30" i="8" s="1"/>
  <c r="F10" i="8" l="1"/>
  <c r="E40" i="8" l="1"/>
  <c r="D40" i="8"/>
  <c r="F40" i="8"/>
  <c r="F15" i="8" l="1"/>
  <c r="D15" i="8" l="1"/>
  <c r="D37" i="8"/>
  <c r="F37" i="8"/>
  <c r="E37" i="8"/>
  <c r="E30" i="8" l="1"/>
  <c r="E10" i="8"/>
  <c r="E15" i="8" s="1"/>
</calcChain>
</file>

<file path=xl/comments1.xml><?xml version="1.0" encoding="utf-8"?>
<comments xmlns="http://schemas.openxmlformats.org/spreadsheetml/2006/main">
  <authors>
    <author>Татьяна Васильевна Кибец</author>
  </authors>
  <commentList>
    <comment ref="B11" authorId="0">
      <text>
        <r>
          <rPr>
            <b/>
            <sz val="9"/>
            <color indexed="81"/>
            <rFont val="Tahoma"/>
            <family val="2"/>
            <charset val="204"/>
          </rPr>
          <t>Татьяна Васильевна Кибец:</t>
        </r>
        <r>
          <rPr>
            <sz val="9"/>
            <color indexed="81"/>
            <rFont val="Tahoma"/>
            <family val="2"/>
            <charset val="204"/>
          </rPr>
          <t xml:space="preserve">
Прибыль (убыток) от продаж - это выручка минус все расходы, связанные с реализацией (себестоимость реализованной продукции, коммерческие и управленческие расходы).</t>
        </r>
      </text>
    </comment>
  </commentList>
</comments>
</file>

<file path=xl/sharedStrings.xml><?xml version="1.0" encoding="utf-8"?>
<sst xmlns="http://schemas.openxmlformats.org/spreadsheetml/2006/main" count="246" uniqueCount="175">
  <si>
    <t>Приложение</t>
  </si>
  <si>
    <t>к стандартам раскрытия информации</t>
  </si>
  <si>
    <t>субъектами оптового и розничных</t>
  </si>
  <si>
    <t>рынков электрической энергии</t>
  </si>
  <si>
    <t>ПРЕДЛОЖЕНИЕ</t>
  </si>
  <si>
    <t>о размере цен (тарифов), долгосрочных параметров регулирования</t>
  </si>
  <si>
    <t>(расчетный период регулирования)</t>
  </si>
  <si>
    <t xml:space="preserve">Федеральное государственное унитарное предприятие «102 предприятие электрических сетей» Министерства обороны Российской Федерации </t>
  </si>
  <si>
    <t>(ФГУП 102 ПЭС Минобороны России)</t>
  </si>
  <si>
    <t>(полное и сокращенное наименование юридического лица)</t>
  </si>
  <si>
    <t>Приложение N 1</t>
  </si>
  <si>
    <t>к предложению о размере цен</t>
  </si>
  <si>
    <t>(тарифов), долгосрочных</t>
  </si>
  <si>
    <t>параметров регулирования</t>
  </si>
  <si>
    <t>Раздел 1. Информация об организации</t>
  </si>
  <si>
    <r>
      <t xml:space="preserve">Сокращенное наименование </t>
    </r>
    <r>
      <rPr>
        <u/>
        <sz val="14"/>
        <color theme="1"/>
        <rFont val="Times New Roman"/>
        <family val="1"/>
        <charset val="204"/>
      </rPr>
      <t>ФГУП 102 ПЭС Минобороны России</t>
    </r>
  </si>
  <si>
    <r>
      <t xml:space="preserve">Место нахождения </t>
    </r>
    <r>
      <rPr>
        <u/>
        <sz val="14"/>
        <color theme="1"/>
        <rFont val="Times New Roman"/>
        <family val="1"/>
        <charset val="204"/>
      </rPr>
      <t>г. Севастополь, ул. 4-я Бастионная, 32</t>
    </r>
  </si>
  <si>
    <r>
      <t xml:space="preserve">Фактический адрес </t>
    </r>
    <r>
      <rPr>
        <u/>
        <sz val="14"/>
        <color theme="1"/>
        <rFont val="Times New Roman"/>
        <family val="1"/>
        <charset val="204"/>
      </rPr>
      <t>ул. 4-я Бастионная, 32, г. Севастополь, 299007</t>
    </r>
  </si>
  <si>
    <r>
      <t xml:space="preserve">ИНН </t>
    </r>
    <r>
      <rPr>
        <u/>
        <sz val="14"/>
        <color theme="1"/>
        <rFont val="Times New Roman"/>
        <family val="1"/>
        <charset val="204"/>
      </rPr>
      <t>9204549910</t>
    </r>
  </si>
  <si>
    <r>
      <t xml:space="preserve">КПП </t>
    </r>
    <r>
      <rPr>
        <u/>
        <sz val="14"/>
        <color theme="1"/>
        <rFont val="Times New Roman"/>
        <family val="1"/>
        <charset val="204"/>
      </rPr>
      <t>920401001</t>
    </r>
  </si>
  <si>
    <r>
      <t xml:space="preserve">Ф.И.О. руководителя </t>
    </r>
    <r>
      <rPr>
        <u/>
        <sz val="14"/>
        <color theme="1"/>
        <rFont val="Times New Roman"/>
        <family val="1"/>
        <charset val="204"/>
      </rPr>
      <t>Яковец Александр Анатольевич</t>
    </r>
  </si>
  <si>
    <r>
      <t xml:space="preserve">Адрес электронной почты </t>
    </r>
    <r>
      <rPr>
        <u/>
        <sz val="14"/>
        <color theme="1"/>
        <rFont val="Times New Roman"/>
        <family val="1"/>
        <charset val="204"/>
      </rPr>
      <t>sekretar@102pes.ru</t>
    </r>
  </si>
  <si>
    <r>
      <t xml:space="preserve">Контактный телефон </t>
    </r>
    <r>
      <rPr>
        <u/>
        <sz val="14"/>
        <color theme="1"/>
        <rFont val="Times New Roman"/>
        <family val="1"/>
        <charset val="204"/>
      </rPr>
      <t>54-18-17</t>
    </r>
  </si>
  <si>
    <r>
      <t xml:space="preserve">Полное наименование:  </t>
    </r>
    <r>
      <rPr>
        <u/>
        <sz val="14"/>
        <color theme="1"/>
        <rFont val="Times New Roman"/>
        <family val="1"/>
        <charset val="204"/>
      </rPr>
      <t>Федеральное государственное унитарное предприятие «102 предприятие электрических сетей» Министерства обороны Российской Федерации</t>
    </r>
  </si>
  <si>
    <t>Наименование показателей</t>
  </si>
  <si>
    <t>Единица измерения</t>
  </si>
  <si>
    <t>Фактические показатели за год, предшествующий базовому периоду</t>
  </si>
  <si>
    <t>(2017 год)</t>
  </si>
  <si>
    <t>(2018 год)</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</si>
  <si>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</si>
  <si>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</si>
  <si>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</si>
  <si>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</si>
  <si>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</si>
  <si>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</si>
  <si>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</si>
  <si>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</si>
  <si>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</si>
  <si>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</si>
  <si>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</si>
  <si>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</si>
  <si>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процент</t>
  </si>
  <si>
    <t>3.1.</t>
  </si>
  <si>
    <t>МВт</t>
  </si>
  <si>
    <t>3.2.</t>
  </si>
  <si>
    <t>МВт·ч</t>
  </si>
  <si>
    <t>3.3.</t>
  </si>
  <si>
    <t>тыс. кВт·ч</t>
  </si>
  <si>
    <t>3.5.</t>
  </si>
  <si>
    <t>3.6.</t>
  </si>
  <si>
    <t>3.7.</t>
  </si>
  <si>
    <t>3.8.</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</si>
  <si>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</si>
  <si>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</si>
  <si>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</si>
  <si>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</si>
  <si>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</si>
  <si>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</si>
  <si>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</si>
  <si>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</si>
  <si>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</si>
  <si>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</si>
  <si>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</si>
  <si>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</si>
  <si>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</si>
  <si>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</si>
  <si>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</si>
  <si>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</si>
  <si>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</si>
  <si>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</si>
  <si>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</si>
  <si>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</si>
  <si>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</si>
  <si>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</si>
  <si>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</si>
  <si>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</si>
  <si>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Предложения на расчетный период регулирования</t>
  </si>
  <si>
    <t>Единица изменения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</si>
  <si>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</si>
  <si>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</si>
  <si>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</si>
  <si>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</si>
  <si>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</si>
  <si>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</si>
  <si>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</si>
  <si>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</si>
  <si>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</si>
  <si>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</si>
  <si>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</si>
  <si>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</si>
  <si>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</si>
  <si>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</si>
  <si>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</si>
  <si>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</si>
  <si>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</si>
  <si>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</si>
  <si>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</si>
  <si>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</si>
  <si>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</si>
  <si>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</si>
  <si>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</si>
  <si>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</si>
  <si>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</si>
  <si>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</si>
  <si>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</si>
  <si>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</si>
  <si>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</si>
  <si>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</si>
  <si>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</si>
  <si>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</si>
  <si>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</si>
  <si>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</si>
  <si>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</si>
  <si>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</si>
  <si>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</si>
  <si>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</si>
  <si>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</si>
  <si>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</si>
  <si>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</si>
  <si>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</si>
  <si>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 
п/п</t>
  </si>
  <si>
    <t>Предложения 
на расчетный период регулирования</t>
  </si>
  <si>
    <t>1.</t>
  </si>
  <si>
    <t>2.</t>
  </si>
  <si>
    <t>3.</t>
  </si>
  <si>
    <t>4.</t>
  </si>
  <si>
    <t>5.</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</si>
  <si>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</si>
  <si>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</si>
  <si>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</si>
  <si>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</si>
  <si>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</si>
  <si>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</si>
  <si>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</si>
  <si>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</si>
  <si>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t xml:space="preserve">
3.4.</t>
  </si>
  <si>
    <r>
      <t xml:space="preserve">
Объем полезного отпуска электроэнергии - всего </t>
    </r>
    <r>
      <rPr>
        <vertAlign val="superscript"/>
        <sz val="12"/>
        <rFont val="Times New Roman"/>
        <family val="1"/>
        <charset val="204"/>
      </rPr>
      <t>3</t>
    </r>
  </si>
  <si>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</si>
  <si>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</si>
  <si>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</si>
  <si>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</si>
  <si>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</si>
  <si>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</si>
  <si>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</si>
  <si>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</si>
  <si>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t>Инвестиции, осуществляемые 
за счет тарифных источников</t>
  </si>
  <si>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</si>
  <si>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</si>
  <si>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</si>
  <si>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</si>
  <si>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</si>
  <si>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</si>
  <si>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</si>
  <si>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</si>
  <si>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</si>
  <si>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Показатели, утвержденные на базовый период *</t>
  </si>
  <si>
    <t>1-е полу-годие</t>
  </si>
  <si>
    <t>2-е полу-годие</t>
  </si>
  <si>
    <t xml:space="preserve">услуги по передаче электрической энергии (мощности) </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</si>
  <si>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</si>
  <si>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</si>
  <si>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</si>
  <si>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</si>
  <si>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 xml:space="preserve">Фактические показатели 
за год, предшествующий </t>
  </si>
  <si>
    <t xml:space="preserve">Показатели, утвержденные 
на </t>
  </si>
  <si>
    <t xml:space="preserve"> (2019 год)</t>
  </si>
  <si>
    <t>х</t>
  </si>
  <si>
    <t>-</t>
  </si>
  <si>
    <t>Инвестиционная программа не утверждена</t>
  </si>
  <si>
    <t>(2019 год)</t>
  </si>
  <si>
    <r>
      <t xml:space="preserve">(вид цены (тарифа) на </t>
    </r>
    <r>
      <rPr>
        <b/>
        <u/>
        <sz val="14"/>
        <color theme="1"/>
        <rFont val="Times New Roman"/>
        <family val="1"/>
        <charset val="204"/>
      </rPr>
      <t>2019</t>
    </r>
    <r>
      <rPr>
        <sz val="14"/>
        <color theme="1"/>
        <rFont val="Times New Roman"/>
        <family val="1"/>
        <charset val="204"/>
      </rPr>
      <t xml:space="preserve"> год</t>
    </r>
  </si>
  <si>
    <t>в Республике Крым</t>
  </si>
  <si>
    <t>2,95                                                                                                                    приказ Минэнерго России №674 от 30.09.2014г.</t>
  </si>
  <si>
    <t>3,06                                  приказ Минэнерго России №887 от 26.09.2017г.</t>
  </si>
  <si>
    <r>
      <t xml:space="preserve">Факс </t>
    </r>
    <r>
      <rPr>
        <u/>
        <sz val="14"/>
        <color theme="1"/>
        <rFont val="Times New Roman"/>
        <family val="1"/>
        <charset val="204"/>
      </rPr>
      <t>54-46-66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</si>
</sst>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2" x14ac:knownFonts="1">
    <font>
      <sz val="11"/>
      <color theme="1"/>
      <name val="Calibri"/>
      <family val="2"/>
      <charset val="204"/>
      <scheme val="minor"/>
    </font>
    <font>
      <sz val="12"/>
      <color theme="1"/>
      <name val="Times New Roman"/>
      <family val="1"/>
      <charset val="204"/>
    </font>
    <font>
      <sz val="14"/>
      <color theme="1"/>
      <name val="Times New Roman"/>
      <family val="1"/>
      <charset val="204"/>
    </font>
    <font>
      <b/>
      <sz val="14"/>
      <color theme="1"/>
      <name val="Times New Roman"/>
      <family val="1"/>
      <charset val="204"/>
    </font>
    <font>
      <b/>
      <u/>
      <sz val="14"/>
      <color theme="1"/>
      <name val="Times New Roman"/>
      <family val="1"/>
      <charset val="204"/>
    </font>
    <font>
      <i/>
      <sz val="12"/>
      <color theme="1"/>
      <name val="Times New Roman"/>
      <family val="1"/>
      <charset val="204"/>
    </font>
    <font>
      <u/>
      <sz val="14"/>
      <color theme="1"/>
      <name val="Times New Roman"/>
      <family val="1"/>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sz val="11"/>
      <color indexed="8"/>
      <name val="Calibri"/>
      <family val="2"/>
      <charset val="204"/>
    </font>
    <font>
      <sz val="10"/>
      <color indexed="9"/>
      <name val="Times New Roman"/>
      <family val="1"/>
      <charset val="204"/>
    </font>
    <font>
      <vertAlign val="superscript"/>
      <sz val="12"/>
      <name val="Times New Roman"/>
      <family val="1"/>
      <charset val="204"/>
    </font>
    <font>
      <i/>
      <sz val="12"/>
      <name val="Times New Roman"/>
      <family val="1"/>
      <charset val="204"/>
    </font>
    <font>
      <vertAlign val="superscript"/>
      <sz val="10"/>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9"/>
      <color indexed="81"/>
      <name val="Tahoma"/>
      <family val="2"/>
      <charset val="204"/>
    </font>
    <font>
      <b/>
      <sz val="9"/>
      <color indexed="81"/>
      <name val="Tahoma"/>
      <family val="2"/>
      <charset val="204"/>
    </font>
    <font>
      <sz val="10"/>
      <color theme="1"/>
      <name val="Arial"/>
      <family val="2"/>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7" fillId="0" borderId="0"/>
    <xf numFmtId="0" fontId="11" fillId="0" borderId="0"/>
    <xf numFmtId="0" fontId="7" fillId="0" borderId="0"/>
  </cellStyleXfs>
  <cellXfs count="63">
    <xf numFmtId="0" fontId="0" fillId="0" borderId="0" xfId="0"/>
    <xf numFmtId="0" fontId="1" fillId="0" borderId="0" xfId="0" applyFont="1" applyAlignment="1">
      <alignmen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justify" vertical="center" wrapText="1"/>
    </xf>
    <xf numFmtId="0" fontId="0" fillId="0" borderId="0" xfId="0" applyAlignment="1">
      <alignment wrapText="1"/>
    </xf>
    <xf numFmtId="0" fontId="8" fillId="0" borderId="0" xfId="1" applyFont="1"/>
    <xf numFmtId="0" fontId="8" fillId="0" borderId="0" xfId="1" applyFont="1" applyAlignment="1">
      <alignment horizontal="center" vertical="center" wrapText="1"/>
    </xf>
    <xf numFmtId="0" fontId="9" fillId="0" borderId="0" xfId="1" applyFont="1"/>
    <xf numFmtId="0" fontId="12" fillId="0" borderId="0" xfId="1" applyFont="1"/>
    <xf numFmtId="0" fontId="17" fillId="0" borderId="0" xfId="1" applyFont="1" applyAlignment="1">
      <alignment horizontal="center" vertical="center" wrapText="1"/>
    </xf>
    <xf numFmtId="0" fontId="17" fillId="0" borderId="0" xfId="1" applyFont="1" applyAlignment="1">
      <alignment vertical="top"/>
    </xf>
    <xf numFmtId="0" fontId="16" fillId="0" borderId="1" xfId="2" applyFont="1" applyBorder="1" applyAlignment="1">
      <alignment horizontal="center" vertical="center" wrapText="1"/>
    </xf>
    <xf numFmtId="0" fontId="8" fillId="0" borderId="0" xfId="1" applyFont="1" applyAlignment="1">
      <alignment vertical="center"/>
    </xf>
    <xf numFmtId="0" fontId="9" fillId="0" borderId="0" xfId="1" applyFont="1" applyAlignment="1">
      <alignment vertical="center"/>
    </xf>
    <xf numFmtId="0" fontId="8" fillId="0" borderId="1" xfId="1" applyFont="1" applyBorder="1" applyAlignment="1">
      <alignment horizontal="center" vertical="center" wrapText="1"/>
    </xf>
    <xf numFmtId="0" fontId="8" fillId="0" borderId="1" xfId="1" applyFont="1" applyBorder="1" applyAlignment="1">
      <alignment horizontal="left" vertical="center" wrapText="1"/>
    </xf>
    <xf numFmtId="0" fontId="16" fillId="0" borderId="1" xfId="2" applyFont="1" applyBorder="1" applyAlignment="1">
      <alignment horizontal="center" vertical="top" wrapText="1"/>
    </xf>
    <xf numFmtId="0" fontId="16" fillId="0" borderId="1" xfId="2" applyFont="1" applyBorder="1" applyAlignment="1">
      <alignment horizontal="left" vertical="top" wrapText="1"/>
    </xf>
    <xf numFmtId="0" fontId="16" fillId="0" borderId="1" xfId="2" applyFont="1" applyBorder="1" applyAlignment="1">
      <alignment horizontal="center" vertical="top"/>
    </xf>
    <xf numFmtId="0" fontId="16" fillId="2" borderId="1" xfId="2" applyFont="1" applyFill="1" applyBorder="1" applyAlignment="1">
      <alignment horizontal="center" vertical="top" wrapText="1"/>
    </xf>
    <xf numFmtId="0" fontId="16" fillId="2" borderId="1" xfId="2" applyFont="1" applyFill="1" applyBorder="1" applyAlignment="1">
      <alignment horizontal="center" vertical="top"/>
    </xf>
    <xf numFmtId="0" fontId="14" fillId="0" borderId="1" xfId="1" applyFont="1" applyBorder="1" applyAlignment="1">
      <alignment horizontal="left" vertical="center" wrapText="1"/>
    </xf>
    <xf numFmtId="0" fontId="12" fillId="0" borderId="0" xfId="1" applyFont="1" applyAlignment="1">
      <alignment vertical="center"/>
    </xf>
    <xf numFmtId="0" fontId="8" fillId="2" borderId="0" xfId="1" applyFont="1" applyFill="1" applyAlignment="1">
      <alignment vertical="center"/>
    </xf>
    <xf numFmtId="0" fontId="9" fillId="2" borderId="0" xfId="1" applyFont="1" applyFill="1" applyAlignment="1">
      <alignment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xf>
    <xf numFmtId="2" fontId="8" fillId="2" borderId="1" xfId="1" applyNumberFormat="1" applyFont="1" applyFill="1" applyBorder="1" applyAlignment="1">
      <alignment horizontal="center" vertical="center"/>
    </xf>
    <xf numFmtId="2" fontId="8" fillId="2" borderId="1" xfId="1" applyNumberFormat="1" applyFont="1" applyFill="1" applyBorder="1" applyAlignment="1">
      <alignment horizontal="center" vertical="center" wrapText="1"/>
    </xf>
    <xf numFmtId="2" fontId="1" fillId="2" borderId="1" xfId="1"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2" fontId="1" fillId="2" borderId="0" xfId="0" applyNumberFormat="1" applyFont="1" applyFill="1" applyAlignment="1">
      <alignment horizontal="center" vertical="center"/>
    </xf>
    <xf numFmtId="0" fontId="9" fillId="2" borderId="0" xfId="1" applyFont="1" applyFill="1" applyAlignment="1">
      <alignment vertical="center"/>
    </xf>
    <xf numFmtId="0" fontId="8" fillId="2" borderId="0" xfId="1" applyFont="1" applyFill="1" applyAlignment="1">
      <alignment vertical="center" wrapText="1"/>
    </xf>
    <xf numFmtId="0" fontId="16" fillId="2" borderId="1" xfId="2" applyFont="1" applyFill="1" applyBorder="1" applyAlignment="1">
      <alignment horizontal="center" vertical="center"/>
    </xf>
    <xf numFmtId="164" fontId="16" fillId="2" borderId="1" xfId="2" applyNumberFormat="1" applyFont="1" applyFill="1" applyBorder="1" applyAlignment="1">
      <alignment horizontal="center" vertical="center"/>
    </xf>
    <xf numFmtId="1" fontId="8" fillId="2" borderId="1" xfId="1" applyNumberFormat="1" applyFont="1" applyFill="1" applyBorder="1" applyAlignment="1">
      <alignment horizontal="center" vertical="center"/>
    </xf>
    <xf numFmtId="0" fontId="8" fillId="2" borderId="0" xfId="1" applyFont="1" applyFill="1" applyAlignment="1">
      <alignment horizontal="center" vertical="center" wrapText="1"/>
    </xf>
    <xf numFmtId="4" fontId="21" fillId="2" borderId="1" xfId="0" applyNumberFormat="1" applyFont="1" applyFill="1" applyBorder="1" applyAlignment="1">
      <alignment vertical="center"/>
    </xf>
    <xf numFmtId="2" fontId="8" fillId="2" borderId="0" xfId="1" applyNumberFormat="1" applyFont="1" applyFill="1" applyAlignment="1">
      <alignment vertical="center"/>
    </xf>
    <xf numFmtId="165" fontId="1" fillId="2" borderId="1" xfId="0" applyNumberFormat="1" applyFont="1" applyFill="1" applyBorder="1" applyAlignment="1">
      <alignment horizontal="center" vertical="center"/>
    </xf>
    <xf numFmtId="165" fontId="8" fillId="2" borderId="1" xfId="1" applyNumberFormat="1" applyFont="1" applyFill="1" applyBorder="1" applyAlignment="1">
      <alignment horizontal="center" vertical="center"/>
    </xf>
    <xf numFmtId="165" fontId="8" fillId="2" borderId="1" xfId="1" applyNumberFormat="1" applyFont="1" applyFill="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9" fillId="0" borderId="0" xfId="1" applyFont="1" applyAlignment="1">
      <alignment horizontal="left" wrapText="1" indent="3"/>
    </xf>
    <xf numFmtId="0" fontId="10" fillId="0" borderId="0" xfId="1" applyFont="1" applyAlignment="1">
      <alignment horizontal="center" wrapText="1"/>
    </xf>
    <xf numFmtId="0" fontId="16" fillId="0" borderId="1" xfId="2" applyFont="1" applyBorder="1" applyAlignment="1">
      <alignment horizontal="center" vertical="center" wrapText="1"/>
    </xf>
    <xf numFmtId="0" fontId="16" fillId="0" borderId="4" xfId="2" applyFont="1" applyBorder="1" applyAlignment="1">
      <alignment horizontal="center" vertical="center" wrapText="1"/>
    </xf>
    <xf numFmtId="0" fontId="16" fillId="0" borderId="5" xfId="2" applyFont="1" applyBorder="1" applyAlignment="1">
      <alignment horizontal="center" vertical="center" wrapText="1"/>
    </xf>
  </cellXfs>
  <cellStyles count="4">
    <cellStyle name="Обычный" xfId="0" builtinId="0"/>
    <cellStyle name="Обычный 2" xfId="1"/>
    <cellStyle name="Обычный 3 2" xfId="3"/>
    <cellStyle name="Обычный_стр.1_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60" zoomScaleNormal="100" workbookViewId="0">
      <selection activeCell="A13" sqref="A13"/>
    </sheetView>
  </sheetViews>
  <sheetFormatPr defaultRowHeight="15" x14ac:dyDescent="0.25"/>
  <cols>
    <col min="1" max="1" width="88.42578125" style="11" customWidth="1"/>
  </cols>
  <sheetData>
    <row r="1" spans="1:1" ht="15.6" x14ac:dyDescent="0.3">
      <c r="A1" s="1"/>
    </row>
    <row r="2" spans="1:1" ht="15.75" x14ac:dyDescent="0.25">
      <c r="A2" s="2" t="s">
        <v>0</v>
      </c>
    </row>
    <row r="3" spans="1:1" ht="15.75" x14ac:dyDescent="0.25">
      <c r="A3" s="2" t="s">
        <v>1</v>
      </c>
    </row>
    <row r="4" spans="1:1" ht="15.75" x14ac:dyDescent="0.25">
      <c r="A4" s="2" t="s">
        <v>2</v>
      </c>
    </row>
    <row r="5" spans="1:1" ht="15.75" x14ac:dyDescent="0.25">
      <c r="A5" s="2" t="s">
        <v>3</v>
      </c>
    </row>
    <row r="6" spans="1:1" ht="15.6" x14ac:dyDescent="0.3">
      <c r="A6" s="3"/>
    </row>
    <row r="7" spans="1:1" ht="18" x14ac:dyDescent="0.3">
      <c r="A7" s="4"/>
    </row>
    <row r="8" spans="1:1" ht="18.75" x14ac:dyDescent="0.25">
      <c r="A8" s="5" t="s">
        <v>4</v>
      </c>
    </row>
    <row r="9" spans="1:1" ht="18.75" x14ac:dyDescent="0.25">
      <c r="A9" s="6" t="s">
        <v>5</v>
      </c>
    </row>
    <row r="10" spans="1:1" ht="18.75" x14ac:dyDescent="0.25">
      <c r="A10" s="6" t="s">
        <v>170</v>
      </c>
    </row>
    <row r="11" spans="1:1" ht="15.75" x14ac:dyDescent="0.25">
      <c r="A11" s="7" t="s">
        <v>6</v>
      </c>
    </row>
    <row r="12" spans="1:1" ht="15.6" x14ac:dyDescent="0.3">
      <c r="A12" s="7"/>
    </row>
    <row r="13" spans="1:1" ht="18.75" x14ac:dyDescent="0.25">
      <c r="A13" s="5" t="s">
        <v>171</v>
      </c>
    </row>
    <row r="14" spans="1:1" ht="18" x14ac:dyDescent="0.3">
      <c r="A14" s="8"/>
    </row>
    <row r="15" spans="1:1" ht="37.5" x14ac:dyDescent="0.25">
      <c r="A15" s="9" t="s">
        <v>7</v>
      </c>
    </row>
    <row r="16" spans="1:1" ht="18.75" x14ac:dyDescent="0.25">
      <c r="A16" s="9" t="s">
        <v>8</v>
      </c>
    </row>
    <row r="17" spans="1:1" ht="15.75" x14ac:dyDescent="0.25">
      <c r="A17" s="7" t="s">
        <v>9</v>
      </c>
    </row>
    <row r="18" spans="1:1" ht="18" x14ac:dyDescent="0.3">
      <c r="A18" s="10"/>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view="pageBreakPreview" zoomScale="60" zoomScaleNormal="100" workbookViewId="0">
      <selection activeCell="A27" sqref="A27"/>
    </sheetView>
  </sheetViews>
  <sheetFormatPr defaultColWidth="8.85546875" defaultRowHeight="15" x14ac:dyDescent="0.25"/>
  <cols>
    <col min="1" max="1" width="90.7109375" style="11" customWidth="1"/>
    <col min="2" max="16384" width="8.85546875" style="11"/>
  </cols>
  <sheetData>
    <row r="1" spans="1:1" ht="15.75" x14ac:dyDescent="0.25">
      <c r="A1" s="2" t="s">
        <v>10</v>
      </c>
    </row>
    <row r="2" spans="1:1" ht="15.75" x14ac:dyDescent="0.25">
      <c r="A2" s="2" t="s">
        <v>11</v>
      </c>
    </row>
    <row r="3" spans="1:1" ht="15.75" x14ac:dyDescent="0.25">
      <c r="A3" s="2" t="s">
        <v>12</v>
      </c>
    </row>
    <row r="4" spans="1:1" ht="15.75" x14ac:dyDescent="0.25">
      <c r="A4" s="2" t="s">
        <v>13</v>
      </c>
    </row>
    <row r="5" spans="1:1" ht="18" x14ac:dyDescent="0.3">
      <c r="A5" s="10"/>
    </row>
    <row r="6" spans="1:1" ht="18.75" x14ac:dyDescent="0.25">
      <c r="A6" s="6" t="s">
        <v>14</v>
      </c>
    </row>
    <row r="7" spans="1:1" ht="18" x14ac:dyDescent="0.3">
      <c r="A7" s="10"/>
    </row>
    <row r="8" spans="1:1" ht="56.25" x14ac:dyDescent="0.25">
      <c r="A8" s="10" t="s">
        <v>23</v>
      </c>
    </row>
    <row r="9" spans="1:1" ht="18" x14ac:dyDescent="0.3">
      <c r="A9" s="10"/>
    </row>
    <row r="10" spans="1:1" ht="18.75" x14ac:dyDescent="0.25">
      <c r="A10" s="10" t="s">
        <v>15</v>
      </c>
    </row>
    <row r="11" spans="1:1" ht="18" x14ac:dyDescent="0.3">
      <c r="A11" s="10"/>
    </row>
    <row r="12" spans="1:1" ht="18.75" x14ac:dyDescent="0.25">
      <c r="A12" s="10" t="s">
        <v>16</v>
      </c>
    </row>
    <row r="13" spans="1:1" ht="18" x14ac:dyDescent="0.3">
      <c r="A13" s="10"/>
    </row>
    <row r="14" spans="1:1" ht="18.75" x14ac:dyDescent="0.25">
      <c r="A14" s="10" t="s">
        <v>17</v>
      </c>
    </row>
    <row r="15" spans="1:1" ht="18" x14ac:dyDescent="0.3">
      <c r="A15" s="10"/>
    </row>
    <row r="16" spans="1:1" ht="18.75" x14ac:dyDescent="0.25">
      <c r="A16" s="10" t="s">
        <v>18</v>
      </c>
    </row>
    <row r="17" spans="1:1" ht="18" x14ac:dyDescent="0.3">
      <c r="A17" s="10"/>
    </row>
    <row r="18" spans="1:1" ht="18.75" x14ac:dyDescent="0.25">
      <c r="A18" s="10" t="s">
        <v>19</v>
      </c>
    </row>
    <row r="19" spans="1:1" ht="18" x14ac:dyDescent="0.3">
      <c r="A19" s="10"/>
    </row>
    <row r="20" spans="1:1" ht="18.75" x14ac:dyDescent="0.25">
      <c r="A20" s="10" t="s">
        <v>20</v>
      </c>
    </row>
    <row r="21" spans="1:1" ht="18" x14ac:dyDescent="0.3">
      <c r="A21" s="10"/>
    </row>
    <row r="22" spans="1:1" ht="18.75" x14ac:dyDescent="0.25">
      <c r="A22" s="10" t="s">
        <v>21</v>
      </c>
    </row>
    <row r="23" spans="1:1" ht="18" x14ac:dyDescent="0.3">
      <c r="A23" s="10"/>
    </row>
    <row r="24" spans="1:1" ht="18.75" x14ac:dyDescent="0.25">
      <c r="A24" s="10" t="s">
        <v>22</v>
      </c>
    </row>
    <row r="25" spans="1:1" ht="18" x14ac:dyDescent="0.3">
      <c r="A25" s="10"/>
    </row>
    <row r="26" spans="1:1" ht="18.75" x14ac:dyDescent="0.25">
      <c r="A26" s="10" t="s">
        <v>174</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8"/>
  <sheetViews>
    <sheetView tabSelected="1" view="pageBreakPreview" topLeftCell="A31" zoomScaleNormal="87" zoomScaleSheetLayoutView="100" workbookViewId="0">
      <selection activeCell="F14" sqref="F14"/>
    </sheetView>
  </sheetViews>
  <sheetFormatPr defaultColWidth="9.140625" defaultRowHeight="15.75" x14ac:dyDescent="0.25"/>
  <cols>
    <col min="1" max="1" width="6.5703125" style="19" customWidth="1"/>
    <col min="2" max="2" width="36.42578125" style="19" customWidth="1"/>
    <col min="3" max="3" width="12.28515625" style="30" customWidth="1"/>
    <col min="4" max="4" width="25.85546875" style="30" customWidth="1"/>
    <col min="5" max="5" width="25.7109375" style="30" customWidth="1"/>
    <col min="6" max="6" width="24.140625" style="42" customWidth="1"/>
    <col min="7" max="8" width="9.140625" style="30"/>
    <col min="9" max="9" width="15.42578125" style="30" customWidth="1"/>
    <col min="10" max="12" width="9.140625" style="30"/>
    <col min="13" max="240" width="9.140625" style="19"/>
    <col min="241" max="241" width="6.5703125" style="19" customWidth="1"/>
    <col min="242" max="242" width="31" style="19" customWidth="1"/>
    <col min="243" max="243" width="12.28515625" style="19" customWidth="1"/>
    <col min="244" max="245" width="27.5703125" style="19" customWidth="1"/>
    <col min="246" max="246" width="24.140625" style="19" customWidth="1"/>
    <col min="247" max="496" width="9.140625" style="19"/>
    <col min="497" max="497" width="6.5703125" style="19" customWidth="1"/>
    <col min="498" max="498" width="31" style="19" customWidth="1"/>
    <col min="499" max="499" width="12.28515625" style="19" customWidth="1"/>
    <col min="500" max="501" width="27.5703125" style="19" customWidth="1"/>
    <col min="502" max="502" width="24.140625" style="19" customWidth="1"/>
    <col min="503" max="752" width="9.140625" style="19"/>
    <col min="753" max="753" width="6.5703125" style="19" customWidth="1"/>
    <col min="754" max="754" width="31" style="19" customWidth="1"/>
    <col min="755" max="755" width="12.28515625" style="19" customWidth="1"/>
    <col min="756" max="757" width="27.5703125" style="19" customWidth="1"/>
    <col min="758" max="758" width="24.140625" style="19" customWidth="1"/>
    <col min="759" max="1008" width="9.140625" style="19"/>
    <col min="1009" max="1009" width="6.5703125" style="19" customWidth="1"/>
    <col min="1010" max="1010" width="31" style="19" customWidth="1"/>
    <col min="1011" max="1011" width="12.28515625" style="19" customWidth="1"/>
    <col min="1012" max="1013" width="27.5703125" style="19" customWidth="1"/>
    <col min="1014" max="1014" width="24.140625" style="19" customWidth="1"/>
    <col min="1015" max="1264" width="9.140625" style="19"/>
    <col min="1265" max="1265" width="6.5703125" style="19" customWidth="1"/>
    <col min="1266" max="1266" width="31" style="19" customWidth="1"/>
    <col min="1267" max="1267" width="12.28515625" style="19" customWidth="1"/>
    <col min="1268" max="1269" width="27.5703125" style="19" customWidth="1"/>
    <col min="1270" max="1270" width="24.140625" style="19" customWidth="1"/>
    <col min="1271" max="1520" width="9.140625" style="19"/>
    <col min="1521" max="1521" width="6.5703125" style="19" customWidth="1"/>
    <col min="1522" max="1522" width="31" style="19" customWidth="1"/>
    <col min="1523" max="1523" width="12.28515625" style="19" customWidth="1"/>
    <col min="1524" max="1525" width="27.5703125" style="19" customWidth="1"/>
    <col min="1526" max="1526" width="24.140625" style="19" customWidth="1"/>
    <col min="1527" max="1776" width="9.140625" style="19"/>
    <col min="1777" max="1777" width="6.5703125" style="19" customWidth="1"/>
    <col min="1778" max="1778" width="31" style="19" customWidth="1"/>
    <col min="1779" max="1779" width="12.28515625" style="19" customWidth="1"/>
    <col min="1780" max="1781" width="27.5703125" style="19" customWidth="1"/>
    <col min="1782" max="1782" width="24.140625" style="19" customWidth="1"/>
    <col min="1783" max="2032" width="9.140625" style="19"/>
    <col min="2033" max="2033" width="6.5703125" style="19" customWidth="1"/>
    <col min="2034" max="2034" width="31" style="19" customWidth="1"/>
    <col min="2035" max="2035" width="12.28515625" style="19" customWidth="1"/>
    <col min="2036" max="2037" width="27.5703125" style="19" customWidth="1"/>
    <col min="2038" max="2038" width="24.140625" style="19" customWidth="1"/>
    <col min="2039" max="2288" width="9.140625" style="19"/>
    <col min="2289" max="2289" width="6.5703125" style="19" customWidth="1"/>
    <col min="2290" max="2290" width="31" style="19" customWidth="1"/>
    <col min="2291" max="2291" width="12.28515625" style="19" customWidth="1"/>
    <col min="2292" max="2293" width="27.5703125" style="19" customWidth="1"/>
    <col min="2294" max="2294" width="24.140625" style="19" customWidth="1"/>
    <col min="2295" max="2544" width="9.140625" style="19"/>
    <col min="2545" max="2545" width="6.5703125" style="19" customWidth="1"/>
    <col min="2546" max="2546" width="31" style="19" customWidth="1"/>
    <col min="2547" max="2547" width="12.28515625" style="19" customWidth="1"/>
    <col min="2548" max="2549" width="27.5703125" style="19" customWidth="1"/>
    <col min="2550" max="2550" width="24.140625" style="19" customWidth="1"/>
    <col min="2551" max="2800" width="9.140625" style="19"/>
    <col min="2801" max="2801" width="6.5703125" style="19" customWidth="1"/>
    <col min="2802" max="2802" width="31" style="19" customWidth="1"/>
    <col min="2803" max="2803" width="12.28515625" style="19" customWidth="1"/>
    <col min="2804" max="2805" width="27.5703125" style="19" customWidth="1"/>
    <col min="2806" max="2806" width="24.140625" style="19" customWidth="1"/>
    <col min="2807" max="3056" width="9.140625" style="19"/>
    <col min="3057" max="3057" width="6.5703125" style="19" customWidth="1"/>
    <col min="3058" max="3058" width="31" style="19" customWidth="1"/>
    <col min="3059" max="3059" width="12.28515625" style="19" customWidth="1"/>
    <col min="3060" max="3061" width="27.5703125" style="19" customWidth="1"/>
    <col min="3062" max="3062" width="24.140625" style="19" customWidth="1"/>
    <col min="3063" max="3312" width="9.140625" style="19"/>
    <col min="3313" max="3313" width="6.5703125" style="19" customWidth="1"/>
    <col min="3314" max="3314" width="31" style="19" customWidth="1"/>
    <col min="3315" max="3315" width="12.28515625" style="19" customWidth="1"/>
    <col min="3316" max="3317" width="27.5703125" style="19" customWidth="1"/>
    <col min="3318" max="3318" width="24.140625" style="19" customWidth="1"/>
    <col min="3319" max="3568" width="9.140625" style="19"/>
    <col min="3569" max="3569" width="6.5703125" style="19" customWidth="1"/>
    <col min="3570" max="3570" width="31" style="19" customWidth="1"/>
    <col min="3571" max="3571" width="12.28515625" style="19" customWidth="1"/>
    <col min="3572" max="3573" width="27.5703125" style="19" customWidth="1"/>
    <col min="3574" max="3574" width="24.140625" style="19" customWidth="1"/>
    <col min="3575" max="3824" width="9.140625" style="19"/>
    <col min="3825" max="3825" width="6.5703125" style="19" customWidth="1"/>
    <col min="3826" max="3826" width="31" style="19" customWidth="1"/>
    <col min="3827" max="3827" width="12.28515625" style="19" customWidth="1"/>
    <col min="3828" max="3829" width="27.5703125" style="19" customWidth="1"/>
    <col min="3830" max="3830" width="24.140625" style="19" customWidth="1"/>
    <col min="3831" max="4080" width="9.140625" style="19"/>
    <col min="4081" max="4081" width="6.5703125" style="19" customWidth="1"/>
    <col min="4082" max="4082" width="31" style="19" customWidth="1"/>
    <col min="4083" max="4083" width="12.28515625" style="19" customWidth="1"/>
    <col min="4084" max="4085" width="27.5703125" style="19" customWidth="1"/>
    <col min="4086" max="4086" width="24.140625" style="19" customWidth="1"/>
    <col min="4087" max="4336" width="9.140625" style="19"/>
    <col min="4337" max="4337" width="6.5703125" style="19" customWidth="1"/>
    <col min="4338" max="4338" width="31" style="19" customWidth="1"/>
    <col min="4339" max="4339" width="12.28515625" style="19" customWidth="1"/>
    <col min="4340" max="4341" width="27.5703125" style="19" customWidth="1"/>
    <col min="4342" max="4342" width="24.140625" style="19" customWidth="1"/>
    <col min="4343" max="4592" width="9.140625" style="19"/>
    <col min="4593" max="4593" width="6.5703125" style="19" customWidth="1"/>
    <col min="4594" max="4594" width="31" style="19" customWidth="1"/>
    <col min="4595" max="4595" width="12.28515625" style="19" customWidth="1"/>
    <col min="4596" max="4597" width="27.5703125" style="19" customWidth="1"/>
    <col min="4598" max="4598" width="24.140625" style="19" customWidth="1"/>
    <col min="4599" max="4848" width="9.140625" style="19"/>
    <col min="4849" max="4849" width="6.5703125" style="19" customWidth="1"/>
    <col min="4850" max="4850" width="31" style="19" customWidth="1"/>
    <col min="4851" max="4851" width="12.28515625" style="19" customWidth="1"/>
    <col min="4852" max="4853" width="27.5703125" style="19" customWidth="1"/>
    <col min="4854" max="4854" width="24.140625" style="19" customWidth="1"/>
    <col min="4855" max="5104" width="9.140625" style="19"/>
    <col min="5105" max="5105" width="6.5703125" style="19" customWidth="1"/>
    <col min="5106" max="5106" width="31" style="19" customWidth="1"/>
    <col min="5107" max="5107" width="12.28515625" style="19" customWidth="1"/>
    <col min="5108" max="5109" width="27.5703125" style="19" customWidth="1"/>
    <col min="5110" max="5110" width="24.140625" style="19" customWidth="1"/>
    <col min="5111" max="5360" width="9.140625" style="19"/>
    <col min="5361" max="5361" width="6.5703125" style="19" customWidth="1"/>
    <col min="5362" max="5362" width="31" style="19" customWidth="1"/>
    <col min="5363" max="5363" width="12.28515625" style="19" customWidth="1"/>
    <col min="5364" max="5365" width="27.5703125" style="19" customWidth="1"/>
    <col min="5366" max="5366" width="24.140625" style="19" customWidth="1"/>
    <col min="5367" max="5616" width="9.140625" style="19"/>
    <col min="5617" max="5617" width="6.5703125" style="19" customWidth="1"/>
    <col min="5618" max="5618" width="31" style="19" customWidth="1"/>
    <col min="5619" max="5619" width="12.28515625" style="19" customWidth="1"/>
    <col min="5620" max="5621" width="27.5703125" style="19" customWidth="1"/>
    <col min="5622" max="5622" width="24.140625" style="19" customWidth="1"/>
    <col min="5623" max="5872" width="9.140625" style="19"/>
    <col min="5873" max="5873" width="6.5703125" style="19" customWidth="1"/>
    <col min="5874" max="5874" width="31" style="19" customWidth="1"/>
    <col min="5875" max="5875" width="12.28515625" style="19" customWidth="1"/>
    <col min="5876" max="5877" width="27.5703125" style="19" customWidth="1"/>
    <col min="5878" max="5878" width="24.140625" style="19" customWidth="1"/>
    <col min="5879" max="6128" width="9.140625" style="19"/>
    <col min="6129" max="6129" width="6.5703125" style="19" customWidth="1"/>
    <col min="6130" max="6130" width="31" style="19" customWidth="1"/>
    <col min="6131" max="6131" width="12.28515625" style="19" customWidth="1"/>
    <col min="6132" max="6133" width="27.5703125" style="19" customWidth="1"/>
    <col min="6134" max="6134" width="24.140625" style="19" customWidth="1"/>
    <col min="6135" max="6384" width="9.140625" style="19"/>
    <col min="6385" max="6385" width="6.5703125" style="19" customWidth="1"/>
    <col min="6386" max="6386" width="31" style="19" customWidth="1"/>
    <col min="6387" max="6387" width="12.28515625" style="19" customWidth="1"/>
    <col min="6388" max="6389" width="27.5703125" style="19" customWidth="1"/>
    <col min="6390" max="6390" width="24.140625" style="19" customWidth="1"/>
    <col min="6391" max="6640" width="9.140625" style="19"/>
    <col min="6641" max="6641" width="6.5703125" style="19" customWidth="1"/>
    <col min="6642" max="6642" width="31" style="19" customWidth="1"/>
    <col min="6643" max="6643" width="12.28515625" style="19" customWidth="1"/>
    <col min="6644" max="6645" width="27.5703125" style="19" customWidth="1"/>
    <col min="6646" max="6646" width="24.140625" style="19" customWidth="1"/>
    <col min="6647" max="6896" width="9.140625" style="19"/>
    <col min="6897" max="6897" width="6.5703125" style="19" customWidth="1"/>
    <col min="6898" max="6898" width="31" style="19" customWidth="1"/>
    <col min="6899" max="6899" width="12.28515625" style="19" customWidth="1"/>
    <col min="6900" max="6901" width="27.5703125" style="19" customWidth="1"/>
    <col min="6902" max="6902" width="24.140625" style="19" customWidth="1"/>
    <col min="6903" max="7152" width="9.140625" style="19"/>
    <col min="7153" max="7153" width="6.5703125" style="19" customWidth="1"/>
    <col min="7154" max="7154" width="31" style="19" customWidth="1"/>
    <col min="7155" max="7155" width="12.28515625" style="19" customWidth="1"/>
    <col min="7156" max="7157" width="27.5703125" style="19" customWidth="1"/>
    <col min="7158" max="7158" width="24.140625" style="19" customWidth="1"/>
    <col min="7159" max="7408" width="9.140625" style="19"/>
    <col min="7409" max="7409" width="6.5703125" style="19" customWidth="1"/>
    <col min="7410" max="7410" width="31" style="19" customWidth="1"/>
    <col min="7411" max="7411" width="12.28515625" style="19" customWidth="1"/>
    <col min="7412" max="7413" width="27.5703125" style="19" customWidth="1"/>
    <col min="7414" max="7414" width="24.140625" style="19" customWidth="1"/>
    <col min="7415" max="7664" width="9.140625" style="19"/>
    <col min="7665" max="7665" width="6.5703125" style="19" customWidth="1"/>
    <col min="7666" max="7666" width="31" style="19" customWidth="1"/>
    <col min="7667" max="7667" width="12.28515625" style="19" customWidth="1"/>
    <col min="7668" max="7669" width="27.5703125" style="19" customWidth="1"/>
    <col min="7670" max="7670" width="24.140625" style="19" customWidth="1"/>
    <col min="7671" max="7920" width="9.140625" style="19"/>
    <col min="7921" max="7921" width="6.5703125" style="19" customWidth="1"/>
    <col min="7922" max="7922" width="31" style="19" customWidth="1"/>
    <col min="7923" max="7923" width="12.28515625" style="19" customWidth="1"/>
    <col min="7924" max="7925" width="27.5703125" style="19" customWidth="1"/>
    <col min="7926" max="7926" width="24.140625" style="19" customWidth="1"/>
    <col min="7927" max="8176" width="9.140625" style="19"/>
    <col min="8177" max="8177" width="6.5703125" style="19" customWidth="1"/>
    <col min="8178" max="8178" width="31" style="19" customWidth="1"/>
    <col min="8179" max="8179" width="12.28515625" style="19" customWidth="1"/>
    <col min="8180" max="8181" width="27.5703125" style="19" customWidth="1"/>
    <col min="8182" max="8182" width="24.140625" style="19" customWidth="1"/>
    <col min="8183" max="8432" width="9.140625" style="19"/>
    <col min="8433" max="8433" width="6.5703125" style="19" customWidth="1"/>
    <col min="8434" max="8434" width="31" style="19" customWidth="1"/>
    <col min="8435" max="8435" width="12.28515625" style="19" customWidth="1"/>
    <col min="8436" max="8437" width="27.5703125" style="19" customWidth="1"/>
    <col min="8438" max="8438" width="24.140625" style="19" customWidth="1"/>
    <col min="8439" max="8688" width="9.140625" style="19"/>
    <col min="8689" max="8689" width="6.5703125" style="19" customWidth="1"/>
    <col min="8690" max="8690" width="31" style="19" customWidth="1"/>
    <col min="8691" max="8691" width="12.28515625" style="19" customWidth="1"/>
    <col min="8692" max="8693" width="27.5703125" style="19" customWidth="1"/>
    <col min="8694" max="8694" width="24.140625" style="19" customWidth="1"/>
    <col min="8695" max="8944" width="9.140625" style="19"/>
    <col min="8945" max="8945" width="6.5703125" style="19" customWidth="1"/>
    <col min="8946" max="8946" width="31" style="19" customWidth="1"/>
    <col min="8947" max="8947" width="12.28515625" style="19" customWidth="1"/>
    <col min="8948" max="8949" width="27.5703125" style="19" customWidth="1"/>
    <col min="8950" max="8950" width="24.140625" style="19" customWidth="1"/>
    <col min="8951" max="9200" width="9.140625" style="19"/>
    <col min="9201" max="9201" width="6.5703125" style="19" customWidth="1"/>
    <col min="9202" max="9202" width="31" style="19" customWidth="1"/>
    <col min="9203" max="9203" width="12.28515625" style="19" customWidth="1"/>
    <col min="9204" max="9205" width="27.5703125" style="19" customWidth="1"/>
    <col min="9206" max="9206" width="24.140625" style="19" customWidth="1"/>
    <col min="9207" max="9456" width="9.140625" style="19"/>
    <col min="9457" max="9457" width="6.5703125" style="19" customWidth="1"/>
    <col min="9458" max="9458" width="31" style="19" customWidth="1"/>
    <col min="9459" max="9459" width="12.28515625" style="19" customWidth="1"/>
    <col min="9460" max="9461" width="27.5703125" style="19" customWidth="1"/>
    <col min="9462" max="9462" width="24.140625" style="19" customWidth="1"/>
    <col min="9463" max="9712" width="9.140625" style="19"/>
    <col min="9713" max="9713" width="6.5703125" style="19" customWidth="1"/>
    <col min="9714" max="9714" width="31" style="19" customWidth="1"/>
    <col min="9715" max="9715" width="12.28515625" style="19" customWidth="1"/>
    <col min="9716" max="9717" width="27.5703125" style="19" customWidth="1"/>
    <col min="9718" max="9718" width="24.140625" style="19" customWidth="1"/>
    <col min="9719" max="9968" width="9.140625" style="19"/>
    <col min="9969" max="9969" width="6.5703125" style="19" customWidth="1"/>
    <col min="9970" max="9970" width="31" style="19" customWidth="1"/>
    <col min="9971" max="9971" width="12.28515625" style="19" customWidth="1"/>
    <col min="9972" max="9973" width="27.5703125" style="19" customWidth="1"/>
    <col min="9974" max="9974" width="24.140625" style="19" customWidth="1"/>
    <col min="9975" max="10224" width="9.140625" style="19"/>
    <col min="10225" max="10225" width="6.5703125" style="19" customWidth="1"/>
    <col min="10226" max="10226" width="31" style="19" customWidth="1"/>
    <col min="10227" max="10227" width="12.28515625" style="19" customWidth="1"/>
    <col min="10228" max="10229" width="27.5703125" style="19" customWidth="1"/>
    <col min="10230" max="10230" width="24.140625" style="19" customWidth="1"/>
    <col min="10231" max="10480" width="9.140625" style="19"/>
    <col min="10481" max="10481" width="6.5703125" style="19" customWidth="1"/>
    <col min="10482" max="10482" width="31" style="19" customWidth="1"/>
    <col min="10483" max="10483" width="12.28515625" style="19" customWidth="1"/>
    <col min="10484" max="10485" width="27.5703125" style="19" customWidth="1"/>
    <col min="10486" max="10486" width="24.140625" style="19" customWidth="1"/>
    <col min="10487" max="10736" width="9.140625" style="19"/>
    <col min="10737" max="10737" width="6.5703125" style="19" customWidth="1"/>
    <col min="10738" max="10738" width="31" style="19" customWidth="1"/>
    <col min="10739" max="10739" width="12.28515625" style="19" customWidth="1"/>
    <col min="10740" max="10741" width="27.5703125" style="19" customWidth="1"/>
    <col min="10742" max="10742" width="24.140625" style="19" customWidth="1"/>
    <col min="10743" max="10992" width="9.140625" style="19"/>
    <col min="10993" max="10993" width="6.5703125" style="19" customWidth="1"/>
    <col min="10994" max="10994" width="31" style="19" customWidth="1"/>
    <col min="10995" max="10995" width="12.28515625" style="19" customWidth="1"/>
    <col min="10996" max="10997" width="27.5703125" style="19" customWidth="1"/>
    <col min="10998" max="10998" width="24.140625" style="19" customWidth="1"/>
    <col min="10999" max="11248" width="9.140625" style="19"/>
    <col min="11249" max="11249" width="6.5703125" style="19" customWidth="1"/>
    <col min="11250" max="11250" width="31" style="19" customWidth="1"/>
    <col min="11251" max="11251" width="12.28515625" style="19" customWidth="1"/>
    <col min="11252" max="11253" width="27.5703125" style="19" customWidth="1"/>
    <col min="11254" max="11254" width="24.140625" style="19" customWidth="1"/>
    <col min="11255" max="11504" width="9.140625" style="19"/>
    <col min="11505" max="11505" width="6.5703125" style="19" customWidth="1"/>
    <col min="11506" max="11506" width="31" style="19" customWidth="1"/>
    <col min="11507" max="11507" width="12.28515625" style="19" customWidth="1"/>
    <col min="11508" max="11509" width="27.5703125" style="19" customWidth="1"/>
    <col min="11510" max="11510" width="24.140625" style="19" customWidth="1"/>
    <col min="11511" max="11760" width="9.140625" style="19"/>
    <col min="11761" max="11761" width="6.5703125" style="19" customWidth="1"/>
    <col min="11762" max="11762" width="31" style="19" customWidth="1"/>
    <col min="11763" max="11763" width="12.28515625" style="19" customWidth="1"/>
    <col min="11764" max="11765" width="27.5703125" style="19" customWidth="1"/>
    <col min="11766" max="11766" width="24.140625" style="19" customWidth="1"/>
    <col min="11767" max="12016" width="9.140625" style="19"/>
    <col min="12017" max="12017" width="6.5703125" style="19" customWidth="1"/>
    <col min="12018" max="12018" width="31" style="19" customWidth="1"/>
    <col min="12019" max="12019" width="12.28515625" style="19" customWidth="1"/>
    <col min="12020" max="12021" width="27.5703125" style="19" customWidth="1"/>
    <col min="12022" max="12022" width="24.140625" style="19" customWidth="1"/>
    <col min="12023" max="12272" width="9.140625" style="19"/>
    <col min="12273" max="12273" width="6.5703125" style="19" customWidth="1"/>
    <col min="12274" max="12274" width="31" style="19" customWidth="1"/>
    <col min="12275" max="12275" width="12.28515625" style="19" customWidth="1"/>
    <col min="12276" max="12277" width="27.5703125" style="19" customWidth="1"/>
    <col min="12278" max="12278" width="24.140625" style="19" customWidth="1"/>
    <col min="12279" max="12528" width="9.140625" style="19"/>
    <col min="12529" max="12529" width="6.5703125" style="19" customWidth="1"/>
    <col min="12530" max="12530" width="31" style="19" customWidth="1"/>
    <col min="12531" max="12531" width="12.28515625" style="19" customWidth="1"/>
    <col min="12532" max="12533" width="27.5703125" style="19" customWidth="1"/>
    <col min="12534" max="12534" width="24.140625" style="19" customWidth="1"/>
    <col min="12535" max="12784" width="9.140625" style="19"/>
    <col min="12785" max="12785" width="6.5703125" style="19" customWidth="1"/>
    <col min="12786" max="12786" width="31" style="19" customWidth="1"/>
    <col min="12787" max="12787" width="12.28515625" style="19" customWidth="1"/>
    <col min="12788" max="12789" width="27.5703125" style="19" customWidth="1"/>
    <col min="12790" max="12790" width="24.140625" style="19" customWidth="1"/>
    <col min="12791" max="13040" width="9.140625" style="19"/>
    <col min="13041" max="13041" width="6.5703125" style="19" customWidth="1"/>
    <col min="13042" max="13042" width="31" style="19" customWidth="1"/>
    <col min="13043" max="13043" width="12.28515625" style="19" customWidth="1"/>
    <col min="13044" max="13045" width="27.5703125" style="19" customWidth="1"/>
    <col min="13046" max="13046" width="24.140625" style="19" customWidth="1"/>
    <col min="13047" max="13296" width="9.140625" style="19"/>
    <col min="13297" max="13297" width="6.5703125" style="19" customWidth="1"/>
    <col min="13298" max="13298" width="31" style="19" customWidth="1"/>
    <col min="13299" max="13299" width="12.28515625" style="19" customWidth="1"/>
    <col min="13300" max="13301" width="27.5703125" style="19" customWidth="1"/>
    <col min="13302" max="13302" width="24.140625" style="19" customWidth="1"/>
    <col min="13303" max="13552" width="9.140625" style="19"/>
    <col min="13553" max="13553" width="6.5703125" style="19" customWidth="1"/>
    <col min="13554" max="13554" width="31" style="19" customWidth="1"/>
    <col min="13555" max="13555" width="12.28515625" style="19" customWidth="1"/>
    <col min="13556" max="13557" width="27.5703125" style="19" customWidth="1"/>
    <col min="13558" max="13558" width="24.140625" style="19" customWidth="1"/>
    <col min="13559" max="13808" width="9.140625" style="19"/>
    <col min="13809" max="13809" width="6.5703125" style="19" customWidth="1"/>
    <col min="13810" max="13810" width="31" style="19" customWidth="1"/>
    <col min="13811" max="13811" width="12.28515625" style="19" customWidth="1"/>
    <col min="13812" max="13813" width="27.5703125" style="19" customWidth="1"/>
    <col min="13814" max="13814" width="24.140625" style="19" customWidth="1"/>
    <col min="13815" max="14064" width="9.140625" style="19"/>
    <col min="14065" max="14065" width="6.5703125" style="19" customWidth="1"/>
    <col min="14066" max="14066" width="31" style="19" customWidth="1"/>
    <col min="14067" max="14067" width="12.28515625" style="19" customWidth="1"/>
    <col min="14068" max="14069" width="27.5703125" style="19" customWidth="1"/>
    <col min="14070" max="14070" width="24.140625" style="19" customWidth="1"/>
    <col min="14071" max="14320" width="9.140625" style="19"/>
    <col min="14321" max="14321" width="6.5703125" style="19" customWidth="1"/>
    <col min="14322" max="14322" width="31" style="19" customWidth="1"/>
    <col min="14323" max="14323" width="12.28515625" style="19" customWidth="1"/>
    <col min="14324" max="14325" width="27.5703125" style="19" customWidth="1"/>
    <col min="14326" max="14326" width="24.140625" style="19" customWidth="1"/>
    <col min="14327" max="14576" width="9.140625" style="19"/>
    <col min="14577" max="14577" width="6.5703125" style="19" customWidth="1"/>
    <col min="14578" max="14578" width="31" style="19" customWidth="1"/>
    <col min="14579" max="14579" width="12.28515625" style="19" customWidth="1"/>
    <col min="14580" max="14581" width="27.5703125" style="19" customWidth="1"/>
    <col min="14582" max="14582" width="24.140625" style="19" customWidth="1"/>
    <col min="14583" max="14832" width="9.140625" style="19"/>
    <col min="14833" max="14833" width="6.5703125" style="19" customWidth="1"/>
    <col min="14834" max="14834" width="31" style="19" customWidth="1"/>
    <col min="14835" max="14835" width="12.28515625" style="19" customWidth="1"/>
    <col min="14836" max="14837" width="27.5703125" style="19" customWidth="1"/>
    <col min="14838" max="14838" width="24.140625" style="19" customWidth="1"/>
    <col min="14839" max="15088" width="9.140625" style="19"/>
    <col min="15089" max="15089" width="6.5703125" style="19" customWidth="1"/>
    <col min="15090" max="15090" width="31" style="19" customWidth="1"/>
    <col min="15091" max="15091" width="12.28515625" style="19" customWidth="1"/>
    <col min="15092" max="15093" width="27.5703125" style="19" customWidth="1"/>
    <col min="15094" max="15094" width="24.140625" style="19" customWidth="1"/>
    <col min="15095" max="15344" width="9.140625" style="19"/>
    <col min="15345" max="15345" width="6.5703125" style="19" customWidth="1"/>
    <col min="15346" max="15346" width="31" style="19" customWidth="1"/>
    <col min="15347" max="15347" width="12.28515625" style="19" customWidth="1"/>
    <col min="15348" max="15349" width="27.5703125" style="19" customWidth="1"/>
    <col min="15350" max="15350" width="24.140625" style="19" customWidth="1"/>
    <col min="15351" max="15600" width="9.140625" style="19"/>
    <col min="15601" max="15601" width="6.5703125" style="19" customWidth="1"/>
    <col min="15602" max="15602" width="31" style="19" customWidth="1"/>
    <col min="15603" max="15603" width="12.28515625" style="19" customWidth="1"/>
    <col min="15604" max="15605" width="27.5703125" style="19" customWidth="1"/>
    <col min="15606" max="15606" width="24.140625" style="19" customWidth="1"/>
    <col min="15607" max="15856" width="9.140625" style="19"/>
    <col min="15857" max="15857" width="6.5703125" style="19" customWidth="1"/>
    <col min="15858" max="15858" width="31" style="19" customWidth="1"/>
    <col min="15859" max="15859" width="12.28515625" style="19" customWidth="1"/>
    <col min="15860" max="15861" width="27.5703125" style="19" customWidth="1"/>
    <col min="15862" max="15862" width="24.140625" style="19" customWidth="1"/>
    <col min="15863" max="16112" width="9.140625" style="19"/>
    <col min="16113" max="16113" width="6.5703125" style="19" customWidth="1"/>
    <col min="16114" max="16114" width="31" style="19" customWidth="1"/>
    <col min="16115" max="16115" width="12.28515625" style="19" customWidth="1"/>
    <col min="16116" max="16117" width="27.5703125" style="19" customWidth="1"/>
    <col min="16118" max="16118" width="24.140625" style="19" customWidth="1"/>
    <col min="16119" max="16384" width="9.140625" style="19"/>
  </cols>
  <sheetData>
    <row r="1" spans="1:12" ht="54" customHeight="1" x14ac:dyDescent="0.25">
      <c r="F1" s="31" t="s">
        <v>128</v>
      </c>
    </row>
    <row r="4" spans="1:12" ht="31.5" customHeight="1" x14ac:dyDescent="0.25">
      <c r="A4" s="52" t="s">
        <v>129</v>
      </c>
      <c r="B4" s="53"/>
      <c r="C4" s="53"/>
      <c r="D4" s="53"/>
      <c r="E4" s="53"/>
      <c r="F4" s="53"/>
    </row>
    <row r="7" spans="1:12" s="13" customFormat="1" ht="47.25" x14ac:dyDescent="0.25">
      <c r="A7" s="54" t="s">
        <v>120</v>
      </c>
      <c r="B7" s="54" t="s">
        <v>24</v>
      </c>
      <c r="C7" s="56" t="s">
        <v>25</v>
      </c>
      <c r="D7" s="32" t="s">
        <v>163</v>
      </c>
      <c r="E7" s="32" t="s">
        <v>164</v>
      </c>
      <c r="F7" s="32" t="s">
        <v>121</v>
      </c>
      <c r="G7" s="46"/>
      <c r="H7" s="46"/>
      <c r="I7" s="46"/>
      <c r="J7" s="46"/>
      <c r="K7" s="46"/>
      <c r="L7" s="46"/>
    </row>
    <row r="8" spans="1:12" s="13" customFormat="1" x14ac:dyDescent="0.25">
      <c r="A8" s="55"/>
      <c r="B8" s="55"/>
      <c r="C8" s="57"/>
      <c r="D8" s="33" t="s">
        <v>27</v>
      </c>
      <c r="E8" s="33" t="s">
        <v>28</v>
      </c>
      <c r="F8" s="33" t="s">
        <v>165</v>
      </c>
      <c r="G8" s="46"/>
      <c r="H8" s="46"/>
      <c r="I8" s="46"/>
      <c r="J8" s="46"/>
      <c r="K8" s="46"/>
      <c r="L8" s="46"/>
    </row>
    <row r="9" spans="1:12" ht="42" customHeight="1" x14ac:dyDescent="0.25">
      <c r="A9" s="21" t="s">
        <v>122</v>
      </c>
      <c r="B9" s="22" t="s">
        <v>29</v>
      </c>
      <c r="C9" s="34"/>
      <c r="D9" s="35"/>
      <c r="E9" s="35"/>
      <c r="F9" s="34"/>
    </row>
    <row r="10" spans="1:12" ht="28.7" customHeight="1" x14ac:dyDescent="0.25">
      <c r="A10" s="21" t="s">
        <v>30</v>
      </c>
      <c r="B10" s="22" t="s">
        <v>31</v>
      </c>
      <c r="C10" s="34" t="s">
        <v>32</v>
      </c>
      <c r="D10" s="36">
        <f>46277.08428/1.18</f>
        <v>39217.86803389831</v>
      </c>
      <c r="E10" s="35">
        <f>E25</f>
        <v>25629.173999999999</v>
      </c>
      <c r="F10" s="36">
        <f>F25</f>
        <v>94539.23</v>
      </c>
    </row>
    <row r="11" spans="1:12" ht="28.7" customHeight="1" x14ac:dyDescent="0.25">
      <c r="A11" s="21" t="s">
        <v>33</v>
      </c>
      <c r="B11" s="22" t="s">
        <v>34</v>
      </c>
      <c r="C11" s="34" t="s">
        <v>32</v>
      </c>
      <c r="D11" s="36">
        <f>11709.8-3850.324</f>
        <v>7859.4759999999987</v>
      </c>
      <c r="E11" s="36">
        <v>0</v>
      </c>
      <c r="F11" s="37">
        <v>1336.8</v>
      </c>
    </row>
    <row r="12" spans="1:12" ht="39" customHeight="1" x14ac:dyDescent="0.25">
      <c r="A12" s="21" t="s">
        <v>35</v>
      </c>
      <c r="B12" s="22" t="s">
        <v>36</v>
      </c>
      <c r="C12" s="34" t="s">
        <v>32</v>
      </c>
      <c r="D12" s="36"/>
      <c r="E12" s="35">
        <f>308.51+323.36</f>
        <v>631.87</v>
      </c>
      <c r="F12" s="38">
        <v>796.09</v>
      </c>
    </row>
    <row r="13" spans="1:12" ht="27.75" customHeight="1" x14ac:dyDescent="0.25">
      <c r="A13" s="21" t="s">
        <v>37</v>
      </c>
      <c r="B13" s="22" t="s">
        <v>38</v>
      </c>
      <c r="C13" s="34" t="s">
        <v>32</v>
      </c>
      <c r="D13" s="36"/>
      <c r="E13" s="36">
        <v>0</v>
      </c>
      <c r="F13" s="37">
        <v>2132.89</v>
      </c>
      <c r="I13" s="47"/>
    </row>
    <row r="14" spans="1:12" ht="41.25" customHeight="1" x14ac:dyDescent="0.25">
      <c r="A14" s="21" t="s">
        <v>123</v>
      </c>
      <c r="B14" s="22" t="s">
        <v>39</v>
      </c>
      <c r="C14" s="34"/>
      <c r="D14" s="35"/>
      <c r="E14" s="35"/>
      <c r="F14" s="34"/>
    </row>
    <row r="15" spans="1:12" ht="80.45" customHeight="1" x14ac:dyDescent="0.25">
      <c r="A15" s="21" t="s">
        <v>40</v>
      </c>
      <c r="B15" s="22" t="s">
        <v>130</v>
      </c>
      <c r="C15" s="34" t="s">
        <v>41</v>
      </c>
      <c r="D15" s="36">
        <f>D11/D10*100</f>
        <v>20.040548846782265</v>
      </c>
      <c r="E15" s="36">
        <f>E11/E10*100</f>
        <v>0</v>
      </c>
      <c r="F15" s="36">
        <f>F11/F10*100</f>
        <v>1.4140161708530945</v>
      </c>
    </row>
    <row r="16" spans="1:12" ht="58.5" customHeight="1" x14ac:dyDescent="0.25">
      <c r="A16" s="21" t="s">
        <v>124</v>
      </c>
      <c r="B16" s="22" t="s">
        <v>131</v>
      </c>
      <c r="C16" s="34"/>
      <c r="D16" s="35"/>
      <c r="E16" s="35"/>
      <c r="F16" s="34"/>
    </row>
    <row r="17" spans="1:9" ht="60.75" customHeight="1" x14ac:dyDescent="0.25">
      <c r="A17" s="21" t="s">
        <v>42</v>
      </c>
      <c r="B17" s="22" t="s">
        <v>132</v>
      </c>
      <c r="C17" s="34" t="s">
        <v>43</v>
      </c>
      <c r="D17" s="35" t="s">
        <v>166</v>
      </c>
      <c r="E17" s="35" t="s">
        <v>166</v>
      </c>
      <c r="F17" s="34" t="s">
        <v>166</v>
      </c>
    </row>
    <row r="18" spans="1:9" ht="39.75" customHeight="1" x14ac:dyDescent="0.25">
      <c r="A18" s="21" t="s">
        <v>44</v>
      </c>
      <c r="B18" s="22" t="s">
        <v>133</v>
      </c>
      <c r="C18" s="34" t="s">
        <v>45</v>
      </c>
      <c r="D18" s="35" t="s">
        <v>166</v>
      </c>
      <c r="E18" s="35" t="s">
        <v>166</v>
      </c>
      <c r="F18" s="34" t="s">
        <v>166</v>
      </c>
    </row>
    <row r="19" spans="1:9" ht="24.75" customHeight="1" x14ac:dyDescent="0.25">
      <c r="A19" s="21" t="s">
        <v>46</v>
      </c>
      <c r="B19" s="22" t="s">
        <v>134</v>
      </c>
      <c r="C19" s="34" t="s">
        <v>43</v>
      </c>
      <c r="D19" s="35"/>
      <c r="E19" s="35"/>
      <c r="F19" s="34"/>
    </row>
    <row r="20" spans="1:9" ht="60" customHeight="1" x14ac:dyDescent="0.25">
      <c r="A20" s="21" t="s">
        <v>135</v>
      </c>
      <c r="B20" s="22" t="s">
        <v>136</v>
      </c>
      <c r="C20" s="34" t="s">
        <v>137</v>
      </c>
      <c r="D20" s="49">
        <v>38583.9</v>
      </c>
      <c r="E20" s="50">
        <v>39566</v>
      </c>
      <c r="F20" s="51">
        <v>42975</v>
      </c>
    </row>
    <row r="21" spans="1:9" ht="76.5" customHeight="1" x14ac:dyDescent="0.25">
      <c r="A21" s="21" t="s">
        <v>48</v>
      </c>
      <c r="B21" s="22" t="s">
        <v>138</v>
      </c>
      <c r="C21" s="34" t="s">
        <v>47</v>
      </c>
      <c r="D21" s="39"/>
      <c r="E21" s="35"/>
      <c r="F21" s="51">
        <v>14000</v>
      </c>
    </row>
    <row r="22" spans="1:9" ht="93" customHeight="1" x14ac:dyDescent="0.25">
      <c r="A22" s="21" t="s">
        <v>49</v>
      </c>
      <c r="B22" s="22" t="s">
        <v>139</v>
      </c>
      <c r="C22" s="34" t="s">
        <v>41</v>
      </c>
      <c r="D22" s="35">
        <v>3.4079999999999999</v>
      </c>
      <c r="E22" s="34" t="s">
        <v>172</v>
      </c>
      <c r="F22" s="34" t="s">
        <v>173</v>
      </c>
    </row>
    <row r="23" spans="1:9" ht="73.5" customHeight="1" x14ac:dyDescent="0.25">
      <c r="A23" s="21" t="s">
        <v>50</v>
      </c>
      <c r="B23" s="22" t="s">
        <v>140</v>
      </c>
      <c r="C23" s="34"/>
      <c r="D23" s="35"/>
      <c r="E23" s="34"/>
      <c r="F23" s="34"/>
    </row>
    <row r="24" spans="1:9" ht="76.5" customHeight="1" x14ac:dyDescent="0.25">
      <c r="A24" s="21" t="s">
        <v>51</v>
      </c>
      <c r="B24" s="22" t="s">
        <v>141</v>
      </c>
      <c r="C24" s="34" t="s">
        <v>45</v>
      </c>
      <c r="D24" s="35" t="s">
        <v>166</v>
      </c>
      <c r="E24" s="35" t="s">
        <v>166</v>
      </c>
      <c r="F24" s="34" t="s">
        <v>166</v>
      </c>
    </row>
    <row r="25" spans="1:9" ht="72" customHeight="1" x14ac:dyDescent="0.25">
      <c r="A25" s="21" t="s">
        <v>125</v>
      </c>
      <c r="B25" s="22" t="s">
        <v>52</v>
      </c>
      <c r="C25" s="34"/>
      <c r="D25" s="36">
        <f>37243.96+1100</f>
        <v>38343.96</v>
      </c>
      <c r="E25" s="35">
        <f>34698.094+4202.11+E32</f>
        <v>25629.173999999999</v>
      </c>
      <c r="F25" s="37">
        <v>94539.23</v>
      </c>
      <c r="I25" s="48"/>
    </row>
    <row r="26" spans="1:9" ht="90" customHeight="1" x14ac:dyDescent="0.25">
      <c r="A26" s="21" t="s">
        <v>53</v>
      </c>
      <c r="B26" s="22" t="s">
        <v>142</v>
      </c>
      <c r="C26" s="34" t="s">
        <v>32</v>
      </c>
      <c r="D26" s="36">
        <f>D25-D31-D33-D32</f>
        <v>31168.5</v>
      </c>
      <c r="E26" s="36">
        <f t="shared" ref="E26" si="0">E25-E31-E33-E32</f>
        <v>31946.943999999996</v>
      </c>
      <c r="F26" s="36">
        <f>F28+F29+F30</f>
        <v>83150.880000000005</v>
      </c>
    </row>
    <row r="27" spans="1:9" ht="27.6" customHeight="1" x14ac:dyDescent="0.25">
      <c r="A27" s="21"/>
      <c r="B27" s="22" t="s">
        <v>54</v>
      </c>
      <c r="C27" s="34"/>
      <c r="D27" s="35"/>
      <c r="E27" s="35"/>
      <c r="F27" s="34"/>
    </row>
    <row r="28" spans="1:9" ht="27.6" customHeight="1" x14ac:dyDescent="0.25">
      <c r="A28" s="21"/>
      <c r="B28" s="22" t="s">
        <v>55</v>
      </c>
      <c r="C28" s="34"/>
      <c r="D28" s="35">
        <v>9415.1200000000008</v>
      </c>
      <c r="E28" s="35">
        <v>6971.33</v>
      </c>
      <c r="F28" s="37">
        <v>21358</v>
      </c>
    </row>
    <row r="29" spans="1:9" ht="27.6" customHeight="1" x14ac:dyDescent="0.25">
      <c r="A29" s="21"/>
      <c r="B29" s="22" t="s">
        <v>56</v>
      </c>
      <c r="C29" s="34"/>
      <c r="D29" s="35">
        <v>10173.049999999999</v>
      </c>
      <c r="E29" s="35">
        <v>12131</v>
      </c>
      <c r="F29" s="34">
        <v>60240.98</v>
      </c>
    </row>
    <row r="30" spans="1:9" ht="27.6" customHeight="1" x14ac:dyDescent="0.25">
      <c r="A30" s="21"/>
      <c r="B30" s="22" t="s">
        <v>57</v>
      </c>
      <c r="C30" s="34"/>
      <c r="D30" s="36">
        <f>D26-D28-D29-D32</f>
        <v>11580.329999999998</v>
      </c>
      <c r="E30" s="36">
        <f>E26-E28-E29-E32</f>
        <v>26115.643999999993</v>
      </c>
      <c r="F30" s="37">
        <v>1551.9</v>
      </c>
    </row>
    <row r="31" spans="1:9" ht="85.5" customHeight="1" x14ac:dyDescent="0.25">
      <c r="A31" s="21" t="s">
        <v>58</v>
      </c>
      <c r="B31" s="22" t="s">
        <v>143</v>
      </c>
      <c r="C31" s="34" t="s">
        <v>32</v>
      </c>
      <c r="D31" s="36">
        <f>7175.46-D33</f>
        <v>6075.46</v>
      </c>
      <c r="E31" s="40">
        <f>2751.15-E33+4202.11</f>
        <v>6953.26</v>
      </c>
      <c r="F31" s="37">
        <v>11388.349999999991</v>
      </c>
    </row>
    <row r="32" spans="1:9" ht="60.75" customHeight="1" x14ac:dyDescent="0.25">
      <c r="A32" s="21" t="s">
        <v>59</v>
      </c>
      <c r="B32" s="22" t="s">
        <v>144</v>
      </c>
      <c r="C32" s="34" t="s">
        <v>32</v>
      </c>
      <c r="D32" s="35"/>
      <c r="E32" s="35">
        <v>-13271.03</v>
      </c>
      <c r="F32" s="37"/>
    </row>
    <row r="33" spans="1:12" ht="43.5" customHeight="1" x14ac:dyDescent="0.25">
      <c r="A33" s="21" t="s">
        <v>60</v>
      </c>
      <c r="B33" s="22" t="s">
        <v>145</v>
      </c>
      <c r="C33" s="34" t="s">
        <v>32</v>
      </c>
      <c r="D33" s="45">
        <v>1100</v>
      </c>
      <c r="E33" s="35">
        <v>0</v>
      </c>
      <c r="F33" s="34"/>
    </row>
    <row r="34" spans="1:12" ht="115.15" customHeight="1" x14ac:dyDescent="0.25">
      <c r="A34" s="21" t="s">
        <v>61</v>
      </c>
      <c r="B34" s="22" t="s">
        <v>62</v>
      </c>
      <c r="C34" s="34"/>
      <c r="D34" s="34" t="s">
        <v>168</v>
      </c>
      <c r="E34" s="34" t="s">
        <v>168</v>
      </c>
      <c r="F34" s="34" t="s">
        <v>168</v>
      </c>
    </row>
    <row r="35" spans="1:12" ht="27" customHeight="1" x14ac:dyDescent="0.25">
      <c r="A35" s="21"/>
      <c r="B35" s="28" t="s">
        <v>63</v>
      </c>
      <c r="C35" s="34"/>
      <c r="D35" s="35"/>
      <c r="E35" s="35"/>
      <c r="F35" s="34"/>
    </row>
    <row r="36" spans="1:12" ht="30.75" customHeight="1" x14ac:dyDescent="0.25">
      <c r="A36" s="21"/>
      <c r="B36" s="22" t="s">
        <v>146</v>
      </c>
      <c r="C36" s="34" t="s">
        <v>64</v>
      </c>
      <c r="D36" s="35">
        <v>2086.86</v>
      </c>
      <c r="E36" s="35">
        <v>1589.05</v>
      </c>
      <c r="F36" s="34">
        <v>4320.9799999999996</v>
      </c>
    </row>
    <row r="37" spans="1:12" ht="47.25" x14ac:dyDescent="0.25">
      <c r="A37" s="21"/>
      <c r="B37" s="22" t="s">
        <v>147</v>
      </c>
      <c r="C37" s="34" t="s">
        <v>65</v>
      </c>
      <c r="D37" s="36">
        <f>D25/D36</f>
        <v>18.373997297375002</v>
      </c>
      <c r="E37" s="36">
        <f>E25/E36</f>
        <v>16.128613951732166</v>
      </c>
      <c r="F37" s="37">
        <f>F25/F36</f>
        <v>21.879117700151355</v>
      </c>
    </row>
    <row r="38" spans="1:12" ht="72.75" customHeight="1" x14ac:dyDescent="0.25">
      <c r="A38" s="21" t="s">
        <v>126</v>
      </c>
      <c r="B38" s="22" t="s">
        <v>66</v>
      </c>
      <c r="C38" s="34"/>
      <c r="D38" s="35"/>
      <c r="E38" s="35"/>
      <c r="F38" s="34"/>
    </row>
    <row r="39" spans="1:12" ht="41.25" customHeight="1" x14ac:dyDescent="0.25">
      <c r="A39" s="21" t="s">
        <v>67</v>
      </c>
      <c r="B39" s="22" t="s">
        <v>68</v>
      </c>
      <c r="C39" s="34" t="s">
        <v>69</v>
      </c>
      <c r="D39" s="35">
        <v>18</v>
      </c>
      <c r="E39" s="35">
        <v>21</v>
      </c>
      <c r="F39" s="34">
        <v>55</v>
      </c>
    </row>
    <row r="40" spans="1:12" ht="47.25" x14ac:dyDescent="0.25">
      <c r="A40" s="21" t="s">
        <v>70</v>
      </c>
      <c r="B40" s="22" t="s">
        <v>71</v>
      </c>
      <c r="C40" s="34" t="s">
        <v>148</v>
      </c>
      <c r="D40" s="36">
        <f t="shared" ref="D40:F40" si="1">D28/D39/12</f>
        <v>43.588518518518526</v>
      </c>
      <c r="E40" s="36">
        <f t="shared" si="1"/>
        <v>27.664007936507939</v>
      </c>
      <c r="F40" s="36">
        <f t="shared" si="1"/>
        <v>32.360606060606059</v>
      </c>
    </row>
    <row r="41" spans="1:12" ht="59.25" customHeight="1" x14ac:dyDescent="0.25">
      <c r="A41" s="21" t="s">
        <v>72</v>
      </c>
      <c r="B41" s="22" t="s">
        <v>73</v>
      </c>
      <c r="C41" s="34"/>
      <c r="D41" s="35" t="s">
        <v>167</v>
      </c>
      <c r="E41" s="35" t="s">
        <v>167</v>
      </c>
      <c r="F41" s="34" t="s">
        <v>167</v>
      </c>
    </row>
    <row r="42" spans="1:12" ht="27" customHeight="1" x14ac:dyDescent="0.25">
      <c r="A42" s="21"/>
      <c r="B42" s="28" t="s">
        <v>63</v>
      </c>
      <c r="C42" s="34"/>
      <c r="D42" s="35"/>
      <c r="E42" s="35"/>
      <c r="F42" s="34"/>
    </row>
    <row r="43" spans="1:12" ht="58.5" customHeight="1" x14ac:dyDescent="0.25">
      <c r="A43" s="21"/>
      <c r="B43" s="22" t="s">
        <v>74</v>
      </c>
      <c r="C43" s="34" t="s">
        <v>32</v>
      </c>
      <c r="D43" s="35">
        <v>500</v>
      </c>
      <c r="E43" s="35">
        <v>500</v>
      </c>
      <c r="F43" s="34">
        <v>500</v>
      </c>
    </row>
    <row r="44" spans="1:12" ht="68.25" customHeight="1" x14ac:dyDescent="0.25">
      <c r="A44" s="21"/>
      <c r="B44" s="22" t="s">
        <v>75</v>
      </c>
      <c r="C44" s="34" t="s">
        <v>32</v>
      </c>
      <c r="D44" s="35"/>
      <c r="E44" s="35"/>
      <c r="F44" s="34"/>
    </row>
    <row r="45" spans="1:12" s="20" customFormat="1" ht="19.5" customHeight="1" x14ac:dyDescent="0.25">
      <c r="A45" s="29" t="s">
        <v>149</v>
      </c>
      <c r="C45" s="41"/>
      <c r="D45" s="41"/>
      <c r="E45" s="41"/>
      <c r="F45" s="31"/>
      <c r="G45" s="41"/>
      <c r="H45" s="41"/>
      <c r="I45" s="41"/>
      <c r="J45" s="41"/>
      <c r="K45" s="41"/>
      <c r="L45" s="41"/>
    </row>
    <row r="46" spans="1:12" s="20" customFormat="1" x14ac:dyDescent="0.25">
      <c r="A46" s="29" t="s">
        <v>150</v>
      </c>
      <c r="C46" s="41"/>
      <c r="D46" s="41"/>
      <c r="E46" s="41"/>
      <c r="F46" s="31"/>
      <c r="G46" s="41"/>
      <c r="H46" s="41"/>
      <c r="I46" s="41"/>
      <c r="J46" s="41"/>
      <c r="K46" s="41"/>
      <c r="L46" s="41"/>
    </row>
    <row r="47" spans="1:12" s="20" customFormat="1" x14ac:dyDescent="0.25">
      <c r="A47" s="29" t="s">
        <v>151</v>
      </c>
      <c r="C47" s="41"/>
      <c r="D47" s="41"/>
      <c r="E47" s="41"/>
      <c r="F47" s="31"/>
      <c r="G47" s="41"/>
      <c r="H47" s="41"/>
      <c r="I47" s="41"/>
      <c r="J47" s="41"/>
      <c r="K47" s="41"/>
      <c r="L47" s="41"/>
    </row>
    <row r="48" spans="1:12" s="20" customFormat="1" x14ac:dyDescent="0.25">
      <c r="A48" s="29" t="s">
        <v>152</v>
      </c>
      <c r="C48" s="41"/>
      <c r="D48" s="41"/>
      <c r="E48" s="41"/>
      <c r="F48" s="31"/>
      <c r="G48" s="41"/>
      <c r="H48" s="41"/>
      <c r="I48" s="41"/>
      <c r="J48" s="41"/>
      <c r="K48" s="41"/>
      <c r="L48" s="41"/>
    </row>
  </sheetData>
  <mergeCells count="4">
    <mergeCell ref="A4:F4"/>
    <mergeCell ref="B7:B8"/>
    <mergeCell ref="C7:C8"/>
    <mergeCell ref="A7:A8"/>
  </mergeCells>
  <pageMargins left="0.78740157480314965" right="0.31496062992125984" top="0.39370078740157483" bottom="0.39370078740157483" header="0.19685039370078741" footer="0.19685039370078741"/>
  <pageSetup paperSize="9" scale="69" fitToHeight="5" orientation="portrait" r:id="rId1"/>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7" zoomScale="85" zoomScaleNormal="85" zoomScaleSheetLayoutView="100" workbookViewId="0">
      <pane xSplit="2" ySplit="4" topLeftCell="C24" activePane="bottomRight" state="frozen"/>
      <selection activeCell="A7" sqref="A7"/>
      <selection pane="topRight" activeCell="C7" sqref="C7"/>
      <selection pane="bottomLeft" activeCell="A11" sqref="A11"/>
      <selection pane="bottomRight" activeCell="F18" sqref="F18"/>
    </sheetView>
  </sheetViews>
  <sheetFormatPr defaultColWidth="9.140625" defaultRowHeight="15.75" x14ac:dyDescent="0.25"/>
  <cols>
    <col min="1" max="1" width="7.7109375" style="12" customWidth="1"/>
    <col min="2" max="2" width="45" style="12" customWidth="1"/>
    <col min="3" max="3" width="17" style="12" customWidth="1"/>
    <col min="4" max="5" width="11.140625" style="12" customWidth="1"/>
    <col min="6" max="9" width="9.7109375" style="12" customWidth="1"/>
    <col min="10" max="12" width="9.140625" style="12"/>
    <col min="13" max="13" width="11.7109375" style="12" customWidth="1"/>
    <col min="14" max="256" width="9.140625" style="12"/>
    <col min="257" max="257" width="7.7109375" style="12" customWidth="1"/>
    <col min="258" max="258" width="45" style="12" customWidth="1"/>
    <col min="259" max="259" width="17" style="12" customWidth="1"/>
    <col min="260" max="265" width="9.7109375" style="12" customWidth="1"/>
    <col min="266" max="512" width="9.140625" style="12"/>
    <col min="513" max="513" width="7.7109375" style="12" customWidth="1"/>
    <col min="514" max="514" width="45" style="12" customWidth="1"/>
    <col min="515" max="515" width="17" style="12" customWidth="1"/>
    <col min="516" max="521" width="9.7109375" style="12" customWidth="1"/>
    <col min="522" max="768" width="9.140625" style="12"/>
    <col min="769" max="769" width="7.7109375" style="12" customWidth="1"/>
    <col min="770" max="770" width="45" style="12" customWidth="1"/>
    <col min="771" max="771" width="17" style="12" customWidth="1"/>
    <col min="772" max="777" width="9.7109375" style="12" customWidth="1"/>
    <col min="778" max="1024" width="9.140625" style="12"/>
    <col min="1025" max="1025" width="7.7109375" style="12" customWidth="1"/>
    <col min="1026" max="1026" width="45" style="12" customWidth="1"/>
    <col min="1027" max="1027" width="17" style="12" customWidth="1"/>
    <col min="1028" max="1033" width="9.7109375" style="12" customWidth="1"/>
    <col min="1034" max="1280" width="9.140625" style="12"/>
    <col min="1281" max="1281" width="7.7109375" style="12" customWidth="1"/>
    <col min="1282" max="1282" width="45" style="12" customWidth="1"/>
    <col min="1283" max="1283" width="17" style="12" customWidth="1"/>
    <col min="1284" max="1289" width="9.7109375" style="12" customWidth="1"/>
    <col min="1290" max="1536" width="9.140625" style="12"/>
    <col min="1537" max="1537" width="7.7109375" style="12" customWidth="1"/>
    <col min="1538" max="1538" width="45" style="12" customWidth="1"/>
    <col min="1539" max="1539" width="17" style="12" customWidth="1"/>
    <col min="1540" max="1545" width="9.7109375" style="12" customWidth="1"/>
    <col min="1546" max="1792" width="9.140625" style="12"/>
    <col min="1793" max="1793" width="7.7109375" style="12" customWidth="1"/>
    <col min="1794" max="1794" width="45" style="12" customWidth="1"/>
    <col min="1795" max="1795" width="17" style="12" customWidth="1"/>
    <col min="1796" max="1801" width="9.7109375" style="12" customWidth="1"/>
    <col min="1802" max="2048" width="9.140625" style="12"/>
    <col min="2049" max="2049" width="7.7109375" style="12" customWidth="1"/>
    <col min="2050" max="2050" width="45" style="12" customWidth="1"/>
    <col min="2051" max="2051" width="17" style="12" customWidth="1"/>
    <col min="2052" max="2057" width="9.7109375" style="12" customWidth="1"/>
    <col min="2058" max="2304" width="9.140625" style="12"/>
    <col min="2305" max="2305" width="7.7109375" style="12" customWidth="1"/>
    <col min="2306" max="2306" width="45" style="12" customWidth="1"/>
    <col min="2307" max="2307" width="17" style="12" customWidth="1"/>
    <col min="2308" max="2313" width="9.7109375" style="12" customWidth="1"/>
    <col min="2314" max="2560" width="9.140625" style="12"/>
    <col min="2561" max="2561" width="7.7109375" style="12" customWidth="1"/>
    <col min="2562" max="2562" width="45" style="12" customWidth="1"/>
    <col min="2563" max="2563" width="17" style="12" customWidth="1"/>
    <col min="2564" max="2569" width="9.7109375" style="12" customWidth="1"/>
    <col min="2570" max="2816" width="9.140625" style="12"/>
    <col min="2817" max="2817" width="7.7109375" style="12" customWidth="1"/>
    <col min="2818" max="2818" width="45" style="12" customWidth="1"/>
    <col min="2819" max="2819" width="17" style="12" customWidth="1"/>
    <col min="2820" max="2825" width="9.7109375" style="12" customWidth="1"/>
    <col min="2826" max="3072" width="9.140625" style="12"/>
    <col min="3073" max="3073" width="7.7109375" style="12" customWidth="1"/>
    <col min="3074" max="3074" width="45" style="12" customWidth="1"/>
    <col min="3075" max="3075" width="17" style="12" customWidth="1"/>
    <col min="3076" max="3081" width="9.7109375" style="12" customWidth="1"/>
    <col min="3082" max="3328" width="9.140625" style="12"/>
    <col min="3329" max="3329" width="7.7109375" style="12" customWidth="1"/>
    <col min="3330" max="3330" width="45" style="12" customWidth="1"/>
    <col min="3331" max="3331" width="17" style="12" customWidth="1"/>
    <col min="3332" max="3337" width="9.7109375" style="12" customWidth="1"/>
    <col min="3338" max="3584" width="9.140625" style="12"/>
    <col min="3585" max="3585" width="7.7109375" style="12" customWidth="1"/>
    <col min="3586" max="3586" width="45" style="12" customWidth="1"/>
    <col min="3587" max="3587" width="17" style="12" customWidth="1"/>
    <col min="3588" max="3593" width="9.7109375" style="12" customWidth="1"/>
    <col min="3594" max="3840" width="9.140625" style="12"/>
    <col min="3841" max="3841" width="7.7109375" style="12" customWidth="1"/>
    <col min="3842" max="3842" width="45" style="12" customWidth="1"/>
    <col min="3843" max="3843" width="17" style="12" customWidth="1"/>
    <col min="3844" max="3849" width="9.7109375" style="12" customWidth="1"/>
    <col min="3850" max="4096" width="9.140625" style="12"/>
    <col min="4097" max="4097" width="7.7109375" style="12" customWidth="1"/>
    <col min="4098" max="4098" width="45" style="12" customWidth="1"/>
    <col min="4099" max="4099" width="17" style="12" customWidth="1"/>
    <col min="4100" max="4105" width="9.7109375" style="12" customWidth="1"/>
    <col min="4106" max="4352" width="9.140625" style="12"/>
    <col min="4353" max="4353" width="7.7109375" style="12" customWidth="1"/>
    <col min="4354" max="4354" width="45" style="12" customWidth="1"/>
    <col min="4355" max="4355" width="17" style="12" customWidth="1"/>
    <col min="4356" max="4361" width="9.7109375" style="12" customWidth="1"/>
    <col min="4362" max="4608" width="9.140625" style="12"/>
    <col min="4609" max="4609" width="7.7109375" style="12" customWidth="1"/>
    <col min="4610" max="4610" width="45" style="12" customWidth="1"/>
    <col min="4611" max="4611" width="17" style="12" customWidth="1"/>
    <col min="4612" max="4617" width="9.7109375" style="12" customWidth="1"/>
    <col min="4618" max="4864" width="9.140625" style="12"/>
    <col min="4865" max="4865" width="7.7109375" style="12" customWidth="1"/>
    <col min="4866" max="4866" width="45" style="12" customWidth="1"/>
    <col min="4867" max="4867" width="17" style="12" customWidth="1"/>
    <col min="4868" max="4873" width="9.7109375" style="12" customWidth="1"/>
    <col min="4874" max="5120" width="9.140625" style="12"/>
    <col min="5121" max="5121" width="7.7109375" style="12" customWidth="1"/>
    <col min="5122" max="5122" width="45" style="12" customWidth="1"/>
    <col min="5123" max="5123" width="17" style="12" customWidth="1"/>
    <col min="5124" max="5129" width="9.7109375" style="12" customWidth="1"/>
    <col min="5130" max="5376" width="9.140625" style="12"/>
    <col min="5377" max="5377" width="7.7109375" style="12" customWidth="1"/>
    <col min="5378" max="5378" width="45" style="12" customWidth="1"/>
    <col min="5379" max="5379" width="17" style="12" customWidth="1"/>
    <col min="5380" max="5385" width="9.7109375" style="12" customWidth="1"/>
    <col min="5386" max="5632" width="9.140625" style="12"/>
    <col min="5633" max="5633" width="7.7109375" style="12" customWidth="1"/>
    <col min="5634" max="5634" width="45" style="12" customWidth="1"/>
    <col min="5635" max="5635" width="17" style="12" customWidth="1"/>
    <col min="5636" max="5641" width="9.7109375" style="12" customWidth="1"/>
    <col min="5642" max="5888" width="9.140625" style="12"/>
    <col min="5889" max="5889" width="7.7109375" style="12" customWidth="1"/>
    <col min="5890" max="5890" width="45" style="12" customWidth="1"/>
    <col min="5891" max="5891" width="17" style="12" customWidth="1"/>
    <col min="5892" max="5897" width="9.7109375" style="12" customWidth="1"/>
    <col min="5898" max="6144" width="9.140625" style="12"/>
    <col min="6145" max="6145" width="7.7109375" style="12" customWidth="1"/>
    <col min="6146" max="6146" width="45" style="12" customWidth="1"/>
    <col min="6147" max="6147" width="17" style="12" customWidth="1"/>
    <col min="6148" max="6153" width="9.7109375" style="12" customWidth="1"/>
    <col min="6154" max="6400" width="9.140625" style="12"/>
    <col min="6401" max="6401" width="7.7109375" style="12" customWidth="1"/>
    <col min="6402" max="6402" width="45" style="12" customWidth="1"/>
    <col min="6403" max="6403" width="17" style="12" customWidth="1"/>
    <col min="6404" max="6409" width="9.7109375" style="12" customWidth="1"/>
    <col min="6410" max="6656" width="9.140625" style="12"/>
    <col min="6657" max="6657" width="7.7109375" style="12" customWidth="1"/>
    <col min="6658" max="6658" width="45" style="12" customWidth="1"/>
    <col min="6659" max="6659" width="17" style="12" customWidth="1"/>
    <col min="6660" max="6665" width="9.7109375" style="12" customWidth="1"/>
    <col min="6666" max="6912" width="9.140625" style="12"/>
    <col min="6913" max="6913" width="7.7109375" style="12" customWidth="1"/>
    <col min="6914" max="6914" width="45" style="12" customWidth="1"/>
    <col min="6915" max="6915" width="17" style="12" customWidth="1"/>
    <col min="6916" max="6921" width="9.7109375" style="12" customWidth="1"/>
    <col min="6922" max="7168" width="9.140625" style="12"/>
    <col min="7169" max="7169" width="7.7109375" style="12" customWidth="1"/>
    <col min="7170" max="7170" width="45" style="12" customWidth="1"/>
    <col min="7171" max="7171" width="17" style="12" customWidth="1"/>
    <col min="7172" max="7177" width="9.7109375" style="12" customWidth="1"/>
    <col min="7178" max="7424" width="9.140625" style="12"/>
    <col min="7425" max="7425" width="7.7109375" style="12" customWidth="1"/>
    <col min="7426" max="7426" width="45" style="12" customWidth="1"/>
    <col min="7427" max="7427" width="17" style="12" customWidth="1"/>
    <col min="7428" max="7433" width="9.7109375" style="12" customWidth="1"/>
    <col min="7434" max="7680" width="9.140625" style="12"/>
    <col min="7681" max="7681" width="7.7109375" style="12" customWidth="1"/>
    <col min="7682" max="7682" width="45" style="12" customWidth="1"/>
    <col min="7683" max="7683" width="17" style="12" customWidth="1"/>
    <col min="7684" max="7689" width="9.7109375" style="12" customWidth="1"/>
    <col min="7690" max="7936" width="9.140625" style="12"/>
    <col min="7937" max="7937" width="7.7109375" style="12" customWidth="1"/>
    <col min="7938" max="7938" width="45" style="12" customWidth="1"/>
    <col min="7939" max="7939" width="17" style="12" customWidth="1"/>
    <col min="7940" max="7945" width="9.7109375" style="12" customWidth="1"/>
    <col min="7946" max="8192" width="9.140625" style="12"/>
    <col min="8193" max="8193" width="7.7109375" style="12" customWidth="1"/>
    <col min="8194" max="8194" width="45" style="12" customWidth="1"/>
    <col min="8195" max="8195" width="17" style="12" customWidth="1"/>
    <col min="8196" max="8201" width="9.7109375" style="12" customWidth="1"/>
    <col min="8202" max="8448" width="9.140625" style="12"/>
    <col min="8449" max="8449" width="7.7109375" style="12" customWidth="1"/>
    <col min="8450" max="8450" width="45" style="12" customWidth="1"/>
    <col min="8451" max="8451" width="17" style="12" customWidth="1"/>
    <col min="8452" max="8457" width="9.7109375" style="12" customWidth="1"/>
    <col min="8458" max="8704" width="9.140625" style="12"/>
    <col min="8705" max="8705" width="7.7109375" style="12" customWidth="1"/>
    <col min="8706" max="8706" width="45" style="12" customWidth="1"/>
    <col min="8707" max="8707" width="17" style="12" customWidth="1"/>
    <col min="8708" max="8713" width="9.7109375" style="12" customWidth="1"/>
    <col min="8714" max="8960" width="9.140625" style="12"/>
    <col min="8961" max="8961" width="7.7109375" style="12" customWidth="1"/>
    <col min="8962" max="8962" width="45" style="12" customWidth="1"/>
    <col min="8963" max="8963" width="17" style="12" customWidth="1"/>
    <col min="8964" max="8969" width="9.7109375" style="12" customWidth="1"/>
    <col min="8970" max="9216" width="9.140625" style="12"/>
    <col min="9217" max="9217" width="7.7109375" style="12" customWidth="1"/>
    <col min="9218" max="9218" width="45" style="12" customWidth="1"/>
    <col min="9219" max="9219" width="17" style="12" customWidth="1"/>
    <col min="9220" max="9225" width="9.7109375" style="12" customWidth="1"/>
    <col min="9226" max="9472" width="9.140625" style="12"/>
    <col min="9473" max="9473" width="7.7109375" style="12" customWidth="1"/>
    <col min="9474" max="9474" width="45" style="12" customWidth="1"/>
    <col min="9475" max="9475" width="17" style="12" customWidth="1"/>
    <col min="9476" max="9481" width="9.7109375" style="12" customWidth="1"/>
    <col min="9482" max="9728" width="9.140625" style="12"/>
    <col min="9729" max="9729" width="7.7109375" style="12" customWidth="1"/>
    <col min="9730" max="9730" width="45" style="12" customWidth="1"/>
    <col min="9731" max="9731" width="17" style="12" customWidth="1"/>
    <col min="9732" max="9737" width="9.7109375" style="12" customWidth="1"/>
    <col min="9738" max="9984" width="9.140625" style="12"/>
    <col min="9985" max="9985" width="7.7109375" style="12" customWidth="1"/>
    <col min="9986" max="9986" width="45" style="12" customWidth="1"/>
    <col min="9987" max="9987" width="17" style="12" customWidth="1"/>
    <col min="9988" max="9993" width="9.7109375" style="12" customWidth="1"/>
    <col min="9994" max="10240" width="9.140625" style="12"/>
    <col min="10241" max="10241" width="7.7109375" style="12" customWidth="1"/>
    <col min="10242" max="10242" width="45" style="12" customWidth="1"/>
    <col min="10243" max="10243" width="17" style="12" customWidth="1"/>
    <col min="10244" max="10249" width="9.7109375" style="12" customWidth="1"/>
    <col min="10250" max="10496" width="9.140625" style="12"/>
    <col min="10497" max="10497" width="7.7109375" style="12" customWidth="1"/>
    <col min="10498" max="10498" width="45" style="12" customWidth="1"/>
    <col min="10499" max="10499" width="17" style="12" customWidth="1"/>
    <col min="10500" max="10505" width="9.7109375" style="12" customWidth="1"/>
    <col min="10506" max="10752" width="9.140625" style="12"/>
    <col min="10753" max="10753" width="7.7109375" style="12" customWidth="1"/>
    <col min="10754" max="10754" width="45" style="12" customWidth="1"/>
    <col min="10755" max="10755" width="17" style="12" customWidth="1"/>
    <col min="10756" max="10761" width="9.7109375" style="12" customWidth="1"/>
    <col min="10762" max="11008" width="9.140625" style="12"/>
    <col min="11009" max="11009" width="7.7109375" style="12" customWidth="1"/>
    <col min="11010" max="11010" width="45" style="12" customWidth="1"/>
    <col min="11011" max="11011" width="17" style="12" customWidth="1"/>
    <col min="11012" max="11017" width="9.7109375" style="12" customWidth="1"/>
    <col min="11018" max="11264" width="9.140625" style="12"/>
    <col min="11265" max="11265" width="7.7109375" style="12" customWidth="1"/>
    <col min="11266" max="11266" width="45" style="12" customWidth="1"/>
    <col min="11267" max="11267" width="17" style="12" customWidth="1"/>
    <col min="11268" max="11273" width="9.7109375" style="12" customWidth="1"/>
    <col min="11274" max="11520" width="9.140625" style="12"/>
    <col min="11521" max="11521" width="7.7109375" style="12" customWidth="1"/>
    <col min="11522" max="11522" width="45" style="12" customWidth="1"/>
    <col min="11523" max="11523" width="17" style="12" customWidth="1"/>
    <col min="11524" max="11529" width="9.7109375" style="12" customWidth="1"/>
    <col min="11530" max="11776" width="9.140625" style="12"/>
    <col min="11777" max="11777" width="7.7109375" style="12" customWidth="1"/>
    <col min="11778" max="11778" width="45" style="12" customWidth="1"/>
    <col min="11779" max="11779" width="17" style="12" customWidth="1"/>
    <col min="11780" max="11785" width="9.7109375" style="12" customWidth="1"/>
    <col min="11786" max="12032" width="9.140625" style="12"/>
    <col min="12033" max="12033" width="7.7109375" style="12" customWidth="1"/>
    <col min="12034" max="12034" width="45" style="12" customWidth="1"/>
    <col min="12035" max="12035" width="17" style="12" customWidth="1"/>
    <col min="12036" max="12041" width="9.7109375" style="12" customWidth="1"/>
    <col min="12042" max="12288" width="9.140625" style="12"/>
    <col min="12289" max="12289" width="7.7109375" style="12" customWidth="1"/>
    <col min="12290" max="12290" width="45" style="12" customWidth="1"/>
    <col min="12291" max="12291" width="17" style="12" customWidth="1"/>
    <col min="12292" max="12297" width="9.7109375" style="12" customWidth="1"/>
    <col min="12298" max="12544" width="9.140625" style="12"/>
    <col min="12545" max="12545" width="7.7109375" style="12" customWidth="1"/>
    <col min="12546" max="12546" width="45" style="12" customWidth="1"/>
    <col min="12547" max="12547" width="17" style="12" customWidth="1"/>
    <col min="12548" max="12553" width="9.7109375" style="12" customWidth="1"/>
    <col min="12554" max="12800" width="9.140625" style="12"/>
    <col min="12801" max="12801" width="7.7109375" style="12" customWidth="1"/>
    <col min="12802" max="12802" width="45" style="12" customWidth="1"/>
    <col min="12803" max="12803" width="17" style="12" customWidth="1"/>
    <col min="12804" max="12809" width="9.7109375" style="12" customWidth="1"/>
    <col min="12810" max="13056" width="9.140625" style="12"/>
    <col min="13057" max="13057" width="7.7109375" style="12" customWidth="1"/>
    <col min="13058" max="13058" width="45" style="12" customWidth="1"/>
    <col min="13059" max="13059" width="17" style="12" customWidth="1"/>
    <col min="13060" max="13065" width="9.7109375" style="12" customWidth="1"/>
    <col min="13066" max="13312" width="9.140625" style="12"/>
    <col min="13313" max="13313" width="7.7109375" style="12" customWidth="1"/>
    <col min="13314" max="13314" width="45" style="12" customWidth="1"/>
    <col min="13315" max="13315" width="17" style="12" customWidth="1"/>
    <col min="13316" max="13321" width="9.7109375" style="12" customWidth="1"/>
    <col min="13322" max="13568" width="9.140625" style="12"/>
    <col min="13569" max="13569" width="7.7109375" style="12" customWidth="1"/>
    <col min="13570" max="13570" width="45" style="12" customWidth="1"/>
    <col min="13571" max="13571" width="17" style="12" customWidth="1"/>
    <col min="13572" max="13577" width="9.7109375" style="12" customWidth="1"/>
    <col min="13578" max="13824" width="9.140625" style="12"/>
    <col min="13825" max="13825" width="7.7109375" style="12" customWidth="1"/>
    <col min="13826" max="13826" width="45" style="12" customWidth="1"/>
    <col min="13827" max="13827" width="17" style="12" customWidth="1"/>
    <col min="13828" max="13833" width="9.7109375" style="12" customWidth="1"/>
    <col min="13834" max="14080" width="9.140625" style="12"/>
    <col min="14081" max="14081" width="7.7109375" style="12" customWidth="1"/>
    <col min="14082" max="14082" width="45" style="12" customWidth="1"/>
    <col min="14083" max="14083" width="17" style="12" customWidth="1"/>
    <col min="14084" max="14089" width="9.7109375" style="12" customWidth="1"/>
    <col min="14090" max="14336" width="9.140625" style="12"/>
    <col min="14337" max="14337" width="7.7109375" style="12" customWidth="1"/>
    <col min="14338" max="14338" width="45" style="12" customWidth="1"/>
    <col min="14339" max="14339" width="17" style="12" customWidth="1"/>
    <col min="14340" max="14345" width="9.7109375" style="12" customWidth="1"/>
    <col min="14346" max="14592" width="9.140625" style="12"/>
    <col min="14593" max="14593" width="7.7109375" style="12" customWidth="1"/>
    <col min="14594" max="14594" width="45" style="12" customWidth="1"/>
    <col min="14595" max="14595" width="17" style="12" customWidth="1"/>
    <col min="14596" max="14601" width="9.7109375" style="12" customWidth="1"/>
    <col min="14602" max="14848" width="9.140625" style="12"/>
    <col min="14849" max="14849" width="7.7109375" style="12" customWidth="1"/>
    <col min="14850" max="14850" width="45" style="12" customWidth="1"/>
    <col min="14851" max="14851" width="17" style="12" customWidth="1"/>
    <col min="14852" max="14857" width="9.7109375" style="12" customWidth="1"/>
    <col min="14858" max="15104" width="9.140625" style="12"/>
    <col min="15105" max="15105" width="7.7109375" style="12" customWidth="1"/>
    <col min="15106" max="15106" width="45" style="12" customWidth="1"/>
    <col min="15107" max="15107" width="17" style="12" customWidth="1"/>
    <col min="15108" max="15113" width="9.7109375" style="12" customWidth="1"/>
    <col min="15114" max="15360" width="9.140625" style="12"/>
    <col min="15361" max="15361" width="7.7109375" style="12" customWidth="1"/>
    <col min="15362" max="15362" width="45" style="12" customWidth="1"/>
    <col min="15363" max="15363" width="17" style="12" customWidth="1"/>
    <col min="15364" max="15369" width="9.7109375" style="12" customWidth="1"/>
    <col min="15370" max="15616" width="9.140625" style="12"/>
    <col min="15617" max="15617" width="7.7109375" style="12" customWidth="1"/>
    <col min="15618" max="15618" width="45" style="12" customWidth="1"/>
    <col min="15619" max="15619" width="17" style="12" customWidth="1"/>
    <col min="15620" max="15625" width="9.7109375" style="12" customWidth="1"/>
    <col min="15626" max="15872" width="9.140625" style="12"/>
    <col min="15873" max="15873" width="7.7109375" style="12" customWidth="1"/>
    <col min="15874" max="15874" width="45" style="12" customWidth="1"/>
    <col min="15875" max="15875" width="17" style="12" customWidth="1"/>
    <col min="15876" max="15881" width="9.7109375" style="12" customWidth="1"/>
    <col min="15882" max="16128" width="9.140625" style="12"/>
    <col min="16129" max="16129" width="7.7109375" style="12" customWidth="1"/>
    <col min="16130" max="16130" width="45" style="12" customWidth="1"/>
    <col min="16131" max="16131" width="17" style="12" customWidth="1"/>
    <col min="16132" max="16137" width="9.7109375" style="12" customWidth="1"/>
    <col min="16138" max="16384" width="9.140625" style="12"/>
  </cols>
  <sheetData>
    <row r="1" spans="1:9" ht="54" customHeight="1" x14ac:dyDescent="0.25">
      <c r="G1" s="58" t="s">
        <v>153</v>
      </c>
      <c r="H1" s="58"/>
      <c r="I1" s="58"/>
    </row>
    <row r="5" spans="1:9" ht="16.5" x14ac:dyDescent="0.25">
      <c r="A5" s="59" t="s">
        <v>154</v>
      </c>
      <c r="B5" s="59"/>
      <c r="C5" s="59"/>
      <c r="D5" s="59"/>
      <c r="E5" s="59"/>
      <c r="F5" s="59"/>
      <c r="G5" s="59"/>
      <c r="H5" s="59"/>
      <c r="I5" s="59"/>
    </row>
    <row r="8" spans="1:9" s="16" customFormat="1" ht="60.75" customHeight="1" x14ac:dyDescent="0.25">
      <c r="A8" s="60" t="s">
        <v>120</v>
      </c>
      <c r="B8" s="60" t="s">
        <v>24</v>
      </c>
      <c r="C8" s="60" t="s">
        <v>77</v>
      </c>
      <c r="D8" s="60" t="s">
        <v>26</v>
      </c>
      <c r="E8" s="60"/>
      <c r="F8" s="60" t="s">
        <v>155</v>
      </c>
      <c r="G8" s="60"/>
      <c r="H8" s="60" t="s">
        <v>76</v>
      </c>
      <c r="I8" s="60"/>
    </row>
    <row r="9" spans="1:9" s="16" customFormat="1" ht="60.75" customHeight="1" x14ac:dyDescent="0.25">
      <c r="A9" s="60"/>
      <c r="B9" s="60"/>
      <c r="C9" s="60"/>
      <c r="D9" s="61" t="s">
        <v>27</v>
      </c>
      <c r="E9" s="62"/>
      <c r="F9" s="61" t="s">
        <v>28</v>
      </c>
      <c r="G9" s="62"/>
      <c r="H9" s="61" t="s">
        <v>169</v>
      </c>
      <c r="I9" s="62"/>
    </row>
    <row r="10" spans="1:9" s="17" customFormat="1" ht="30" customHeight="1" x14ac:dyDescent="0.25">
      <c r="A10" s="60"/>
      <c r="B10" s="60"/>
      <c r="C10" s="60"/>
      <c r="D10" s="18" t="s">
        <v>156</v>
      </c>
      <c r="E10" s="18" t="s">
        <v>157</v>
      </c>
      <c r="F10" s="18" t="s">
        <v>156</v>
      </c>
      <c r="G10" s="18" t="s">
        <v>157</v>
      </c>
      <c r="H10" s="18" t="s">
        <v>156</v>
      </c>
      <c r="I10" s="18" t="s">
        <v>157</v>
      </c>
    </row>
    <row r="11" spans="1:9" s="17" customFormat="1" ht="39" customHeight="1" x14ac:dyDescent="0.25">
      <c r="A11" s="23" t="s">
        <v>122</v>
      </c>
      <c r="B11" s="24" t="s">
        <v>78</v>
      </c>
      <c r="C11" s="23"/>
      <c r="D11" s="25"/>
      <c r="E11" s="25"/>
      <c r="F11" s="25"/>
      <c r="G11" s="25"/>
      <c r="H11" s="25"/>
      <c r="I11" s="25"/>
    </row>
    <row r="12" spans="1:9" s="17" customFormat="1" ht="39" customHeight="1" x14ac:dyDescent="0.25">
      <c r="A12" s="23" t="s">
        <v>30</v>
      </c>
      <c r="B12" s="24" t="s">
        <v>79</v>
      </c>
      <c r="C12" s="23"/>
      <c r="D12" s="25"/>
      <c r="E12" s="25"/>
      <c r="F12" s="25"/>
      <c r="G12" s="25"/>
      <c r="H12" s="25"/>
      <c r="I12" s="25"/>
    </row>
    <row r="13" spans="1:9" s="17" customFormat="1" ht="173.25" customHeight="1" x14ac:dyDescent="0.25">
      <c r="A13" s="23"/>
      <c r="B13" s="24" t="s">
        <v>80</v>
      </c>
      <c r="C13" s="23" t="s">
        <v>81</v>
      </c>
      <c r="D13" s="25"/>
      <c r="E13" s="25"/>
      <c r="F13" s="25"/>
      <c r="G13" s="25"/>
      <c r="H13" s="25"/>
      <c r="I13" s="25"/>
    </row>
    <row r="14" spans="1:9" s="17" customFormat="1" ht="169.5" customHeight="1" x14ac:dyDescent="0.25">
      <c r="A14" s="23"/>
      <c r="B14" s="24" t="s">
        <v>82</v>
      </c>
      <c r="C14" s="23" t="s">
        <v>83</v>
      </c>
      <c r="D14" s="25"/>
      <c r="E14" s="25"/>
      <c r="F14" s="25"/>
      <c r="G14" s="25"/>
      <c r="H14" s="25"/>
      <c r="I14" s="25"/>
    </row>
    <row r="15" spans="1:9" s="17" customFormat="1" ht="39" customHeight="1" x14ac:dyDescent="0.25">
      <c r="A15" s="23" t="s">
        <v>33</v>
      </c>
      <c r="B15" s="24" t="s">
        <v>158</v>
      </c>
      <c r="C15" s="26"/>
      <c r="D15" s="27"/>
      <c r="E15" s="27"/>
      <c r="F15" s="27"/>
      <c r="G15" s="27"/>
      <c r="H15" s="27"/>
      <c r="I15" s="27"/>
    </row>
    <row r="16" spans="1:9" s="17" customFormat="1" ht="26.1" customHeight="1" x14ac:dyDescent="0.25">
      <c r="A16" s="23"/>
      <c r="B16" s="24" t="s">
        <v>84</v>
      </c>
      <c r="C16" s="23"/>
      <c r="D16" s="25"/>
      <c r="E16" s="25"/>
      <c r="F16" s="25"/>
      <c r="G16" s="25"/>
      <c r="H16" s="25"/>
      <c r="I16" s="25"/>
    </row>
    <row r="17" spans="1:9" s="17" customFormat="1" ht="26.1" customHeight="1" x14ac:dyDescent="0.25">
      <c r="A17" s="23"/>
      <c r="B17" s="24" t="s">
        <v>85</v>
      </c>
      <c r="C17" s="23" t="s">
        <v>81</v>
      </c>
      <c r="D17" s="27"/>
      <c r="E17" s="27"/>
      <c r="F17" s="27"/>
      <c r="G17" s="27"/>
      <c r="H17" s="25">
        <v>2164.04</v>
      </c>
      <c r="I17" s="25">
        <v>2297.9</v>
      </c>
    </row>
    <row r="18" spans="1:9" s="17" customFormat="1" ht="38.25" customHeight="1" x14ac:dyDescent="0.25">
      <c r="A18" s="23"/>
      <c r="B18" s="24" t="s">
        <v>86</v>
      </c>
      <c r="C18" s="23" t="s">
        <v>83</v>
      </c>
      <c r="D18" s="27"/>
      <c r="E18" s="27"/>
      <c r="F18" s="27"/>
      <c r="G18" s="27"/>
      <c r="H18" s="25">
        <v>113.42</v>
      </c>
      <c r="I18" s="25">
        <v>120.44</v>
      </c>
    </row>
    <row r="19" spans="1:9" s="17" customFormat="1" ht="26.1" customHeight="1" x14ac:dyDescent="0.25">
      <c r="A19" s="23"/>
      <c r="B19" s="24" t="s">
        <v>87</v>
      </c>
      <c r="C19" s="23" t="s">
        <v>83</v>
      </c>
      <c r="D19" s="44">
        <v>480.14</v>
      </c>
      <c r="E19" s="44">
        <v>1082</v>
      </c>
      <c r="F19" s="43">
        <v>652.09</v>
      </c>
      <c r="G19" s="43">
        <v>644.37</v>
      </c>
      <c r="H19" s="43">
        <v>2277.46</v>
      </c>
      <c r="I19" s="43">
        <v>2418.34</v>
      </c>
    </row>
    <row r="20" spans="1:9" s="17" customFormat="1" ht="40.5" customHeight="1" x14ac:dyDescent="0.25">
      <c r="A20" s="23" t="s">
        <v>123</v>
      </c>
      <c r="B20" s="24" t="s">
        <v>88</v>
      </c>
      <c r="C20" s="23" t="s">
        <v>83</v>
      </c>
      <c r="D20" s="25"/>
      <c r="E20" s="25"/>
      <c r="F20" s="25"/>
      <c r="G20" s="25"/>
      <c r="H20" s="25"/>
      <c r="I20" s="25"/>
    </row>
    <row r="21" spans="1:9" s="17" customFormat="1" ht="26.1" customHeight="1" x14ac:dyDescent="0.25">
      <c r="A21" s="23" t="s">
        <v>124</v>
      </c>
      <c r="B21" s="24" t="s">
        <v>89</v>
      </c>
      <c r="C21" s="23"/>
      <c r="D21" s="25"/>
      <c r="E21" s="25"/>
      <c r="F21" s="25"/>
      <c r="G21" s="25"/>
      <c r="H21" s="25"/>
      <c r="I21" s="25"/>
    </row>
    <row r="22" spans="1:9" s="17" customFormat="1" ht="54" customHeight="1" x14ac:dyDescent="0.25">
      <c r="A22" s="23" t="s">
        <v>42</v>
      </c>
      <c r="B22" s="24" t="s">
        <v>90</v>
      </c>
      <c r="C22" s="23" t="s">
        <v>83</v>
      </c>
      <c r="D22" s="25"/>
      <c r="E22" s="25"/>
      <c r="F22" s="25"/>
      <c r="G22" s="25"/>
      <c r="H22" s="25"/>
      <c r="I22" s="25"/>
    </row>
    <row r="23" spans="1:9" s="17" customFormat="1" ht="66.75" customHeight="1" x14ac:dyDescent="0.25">
      <c r="A23" s="23" t="s">
        <v>44</v>
      </c>
      <c r="B23" s="24" t="s">
        <v>91</v>
      </c>
      <c r="C23" s="23" t="s">
        <v>83</v>
      </c>
      <c r="D23" s="25"/>
      <c r="E23" s="25"/>
      <c r="F23" s="25"/>
      <c r="G23" s="25"/>
      <c r="H23" s="25"/>
      <c r="I23" s="25"/>
    </row>
    <row r="24" spans="1:9" s="17" customFormat="1" ht="27" customHeight="1" x14ac:dyDescent="0.25">
      <c r="A24" s="23" t="s">
        <v>46</v>
      </c>
      <c r="B24" s="24" t="s">
        <v>92</v>
      </c>
      <c r="C24" s="23" t="s">
        <v>41</v>
      </c>
      <c r="D24" s="25"/>
      <c r="E24" s="25"/>
      <c r="F24" s="25"/>
      <c r="G24" s="25"/>
      <c r="H24" s="25"/>
      <c r="I24" s="25"/>
    </row>
    <row r="25" spans="1:9" s="17" customFormat="1" ht="27" customHeight="1" x14ac:dyDescent="0.25">
      <c r="A25" s="23"/>
      <c r="B25" s="24" t="s">
        <v>93</v>
      </c>
      <c r="C25" s="23" t="s">
        <v>41</v>
      </c>
      <c r="D25" s="25"/>
      <c r="E25" s="25"/>
      <c r="F25" s="25"/>
      <c r="G25" s="25"/>
      <c r="H25" s="25"/>
      <c r="I25" s="25"/>
    </row>
    <row r="26" spans="1:9" s="17" customFormat="1" ht="27" customHeight="1" x14ac:dyDescent="0.25">
      <c r="A26" s="23"/>
      <c r="B26" s="24" t="s">
        <v>94</v>
      </c>
      <c r="C26" s="23" t="s">
        <v>41</v>
      </c>
      <c r="D26" s="25"/>
      <c r="E26" s="25"/>
      <c r="F26" s="25"/>
      <c r="G26" s="25"/>
      <c r="H26" s="25"/>
      <c r="I26" s="25"/>
    </row>
    <row r="27" spans="1:9" s="17" customFormat="1" ht="27" customHeight="1" x14ac:dyDescent="0.25">
      <c r="A27" s="23"/>
      <c r="B27" s="24" t="s">
        <v>95</v>
      </c>
      <c r="C27" s="23" t="s">
        <v>41</v>
      </c>
      <c r="D27" s="25"/>
      <c r="E27" s="25"/>
      <c r="F27" s="25"/>
      <c r="G27" s="25"/>
      <c r="H27" s="25"/>
      <c r="I27" s="25"/>
    </row>
    <row r="28" spans="1:9" s="17" customFormat="1" ht="27" customHeight="1" x14ac:dyDescent="0.25">
      <c r="A28" s="23"/>
      <c r="B28" s="24" t="s">
        <v>96</v>
      </c>
      <c r="C28" s="23" t="s">
        <v>41</v>
      </c>
      <c r="D28" s="25"/>
      <c r="E28" s="25"/>
      <c r="F28" s="25"/>
      <c r="G28" s="25"/>
      <c r="H28" s="25"/>
      <c r="I28" s="25"/>
    </row>
    <row r="29" spans="1:9" s="17" customFormat="1" ht="27" customHeight="1" x14ac:dyDescent="0.25">
      <c r="A29" s="23" t="s">
        <v>125</v>
      </c>
      <c r="B29" s="24" t="s">
        <v>97</v>
      </c>
      <c r="C29" s="23" t="s">
        <v>41</v>
      </c>
      <c r="D29" s="25"/>
      <c r="E29" s="25"/>
      <c r="F29" s="25"/>
      <c r="G29" s="25"/>
      <c r="H29" s="25"/>
      <c r="I29" s="25"/>
    </row>
    <row r="30" spans="1:9" s="17" customFormat="1" ht="27" customHeight="1" x14ac:dyDescent="0.25">
      <c r="A30" s="23" t="s">
        <v>53</v>
      </c>
      <c r="B30" s="24" t="s">
        <v>98</v>
      </c>
      <c r="C30" s="23" t="s">
        <v>99</v>
      </c>
      <c r="D30" s="25"/>
      <c r="E30" s="25"/>
      <c r="F30" s="25"/>
      <c r="G30" s="25"/>
      <c r="H30" s="25"/>
      <c r="I30" s="25"/>
    </row>
    <row r="31" spans="1:9" s="17" customFormat="1" ht="27" customHeight="1" x14ac:dyDescent="0.25">
      <c r="A31" s="23"/>
      <c r="B31" s="24" t="s">
        <v>100</v>
      </c>
      <c r="C31" s="23" t="s">
        <v>99</v>
      </c>
      <c r="D31" s="25"/>
      <c r="E31" s="25"/>
      <c r="F31" s="25"/>
      <c r="G31" s="25"/>
      <c r="H31" s="25"/>
      <c r="I31" s="25"/>
    </row>
    <row r="32" spans="1:9" s="17" customFormat="1" ht="27" customHeight="1" x14ac:dyDescent="0.25">
      <c r="A32" s="23" t="s">
        <v>58</v>
      </c>
      <c r="B32" s="24" t="s">
        <v>101</v>
      </c>
      <c r="C32" s="23" t="s">
        <v>81</v>
      </c>
      <c r="D32" s="25"/>
      <c r="E32" s="25"/>
      <c r="F32" s="25"/>
      <c r="G32" s="25"/>
      <c r="H32" s="25"/>
      <c r="I32" s="25"/>
    </row>
    <row r="33" spans="1:9" s="17" customFormat="1" ht="40.5" customHeight="1" x14ac:dyDescent="0.25">
      <c r="A33" s="23" t="s">
        <v>59</v>
      </c>
      <c r="B33" s="24" t="s">
        <v>102</v>
      </c>
      <c r="C33" s="23" t="s">
        <v>103</v>
      </c>
      <c r="D33" s="25"/>
      <c r="E33" s="25"/>
      <c r="F33" s="25"/>
      <c r="G33" s="25"/>
      <c r="H33" s="25"/>
      <c r="I33" s="25"/>
    </row>
    <row r="34" spans="1:9" s="17" customFormat="1" ht="27" customHeight="1" x14ac:dyDescent="0.25">
      <c r="A34" s="23" t="s">
        <v>104</v>
      </c>
      <c r="B34" s="24" t="s">
        <v>105</v>
      </c>
      <c r="C34" s="23" t="s">
        <v>103</v>
      </c>
      <c r="D34" s="25"/>
      <c r="E34" s="25"/>
      <c r="F34" s="25"/>
      <c r="G34" s="25"/>
      <c r="H34" s="25"/>
      <c r="I34" s="25"/>
    </row>
    <row r="35" spans="1:9" s="17" customFormat="1" ht="27" customHeight="1" x14ac:dyDescent="0.25">
      <c r="A35" s="23" t="s">
        <v>106</v>
      </c>
      <c r="B35" s="24" t="s">
        <v>107</v>
      </c>
      <c r="C35" s="23" t="s">
        <v>103</v>
      </c>
      <c r="D35" s="25"/>
      <c r="E35" s="25"/>
      <c r="F35" s="25"/>
      <c r="G35" s="25"/>
      <c r="H35" s="25"/>
      <c r="I35" s="25"/>
    </row>
    <row r="36" spans="1:9" s="17" customFormat="1" ht="27" customHeight="1" x14ac:dyDescent="0.25">
      <c r="A36" s="23"/>
      <c r="B36" s="24" t="s">
        <v>159</v>
      </c>
      <c r="C36" s="23" t="s">
        <v>103</v>
      </c>
      <c r="D36" s="25"/>
      <c r="E36" s="25"/>
      <c r="F36" s="25"/>
      <c r="G36" s="25"/>
      <c r="H36" s="25"/>
      <c r="I36" s="25"/>
    </row>
    <row r="37" spans="1:9" s="17" customFormat="1" ht="27" customHeight="1" x14ac:dyDescent="0.25">
      <c r="A37" s="23"/>
      <c r="B37" s="24" t="s">
        <v>160</v>
      </c>
      <c r="C37" s="23" t="s">
        <v>103</v>
      </c>
      <c r="D37" s="25"/>
      <c r="E37" s="25"/>
      <c r="F37" s="25"/>
      <c r="G37" s="25"/>
      <c r="H37" s="25"/>
      <c r="I37" s="25"/>
    </row>
    <row r="38" spans="1:9" s="17" customFormat="1" ht="27" customHeight="1" x14ac:dyDescent="0.25">
      <c r="A38" s="23"/>
      <c r="B38" s="24" t="s">
        <v>161</v>
      </c>
      <c r="C38" s="23" t="s">
        <v>103</v>
      </c>
      <c r="D38" s="25"/>
      <c r="E38" s="25"/>
      <c r="F38" s="25"/>
      <c r="G38" s="25"/>
      <c r="H38" s="25"/>
      <c r="I38" s="25"/>
    </row>
    <row r="39" spans="1:9" s="17" customFormat="1" ht="27" customHeight="1" x14ac:dyDescent="0.25">
      <c r="A39" s="23"/>
      <c r="B39" s="24" t="s">
        <v>162</v>
      </c>
      <c r="C39" s="23" t="s">
        <v>103</v>
      </c>
      <c r="D39" s="25"/>
      <c r="E39" s="25"/>
      <c r="F39" s="25"/>
      <c r="G39" s="25"/>
      <c r="H39" s="25"/>
      <c r="I39" s="25"/>
    </row>
    <row r="40" spans="1:9" s="17" customFormat="1" ht="27" customHeight="1" x14ac:dyDescent="0.25">
      <c r="A40" s="23" t="s">
        <v>108</v>
      </c>
      <c r="B40" s="24" t="s">
        <v>109</v>
      </c>
      <c r="C40" s="23" t="s">
        <v>103</v>
      </c>
      <c r="D40" s="25"/>
      <c r="E40" s="25"/>
      <c r="F40" s="25"/>
      <c r="G40" s="25"/>
      <c r="H40" s="25"/>
      <c r="I40" s="25"/>
    </row>
    <row r="41" spans="1:9" s="17" customFormat="1" ht="27" customHeight="1" x14ac:dyDescent="0.25">
      <c r="A41" s="23" t="s">
        <v>60</v>
      </c>
      <c r="B41" s="24" t="s">
        <v>110</v>
      </c>
      <c r="C41" s="23"/>
      <c r="D41" s="25"/>
      <c r="E41" s="25"/>
      <c r="F41" s="25"/>
      <c r="G41" s="25"/>
      <c r="H41" s="25"/>
      <c r="I41" s="25"/>
    </row>
    <row r="42" spans="1:9" s="17" customFormat="1" ht="27" customHeight="1" x14ac:dyDescent="0.25">
      <c r="A42" s="23" t="s">
        <v>61</v>
      </c>
      <c r="B42" s="24" t="s">
        <v>111</v>
      </c>
      <c r="C42" s="23" t="s">
        <v>112</v>
      </c>
      <c r="D42" s="25"/>
      <c r="E42" s="25"/>
      <c r="F42" s="25"/>
      <c r="G42" s="25"/>
      <c r="H42" s="25"/>
      <c r="I42" s="25"/>
    </row>
    <row r="43" spans="1:9" s="17" customFormat="1" ht="27" customHeight="1" x14ac:dyDescent="0.25">
      <c r="A43" s="23" t="s">
        <v>113</v>
      </c>
      <c r="B43" s="24" t="s">
        <v>114</v>
      </c>
      <c r="C43" s="23" t="s">
        <v>103</v>
      </c>
      <c r="D43" s="25"/>
      <c r="E43" s="25"/>
      <c r="F43" s="25"/>
      <c r="G43" s="25"/>
      <c r="H43" s="25"/>
      <c r="I43" s="25"/>
    </row>
    <row r="44" spans="1:9" s="17" customFormat="1" ht="27" customHeight="1" x14ac:dyDescent="0.25">
      <c r="A44" s="23" t="s">
        <v>115</v>
      </c>
      <c r="B44" s="24" t="s">
        <v>116</v>
      </c>
      <c r="C44" s="23" t="s">
        <v>117</v>
      </c>
      <c r="D44" s="25"/>
      <c r="E44" s="25"/>
      <c r="F44" s="25"/>
      <c r="G44" s="25"/>
      <c r="H44" s="25"/>
      <c r="I44" s="25"/>
    </row>
    <row r="45" spans="1:9" s="17" customFormat="1" ht="27" customHeight="1" x14ac:dyDescent="0.25">
      <c r="A45" s="23"/>
      <c r="B45" s="24" t="s">
        <v>118</v>
      </c>
      <c r="C45" s="23" t="s">
        <v>117</v>
      </c>
      <c r="D45" s="25"/>
      <c r="E45" s="25"/>
      <c r="F45" s="25"/>
      <c r="G45" s="25"/>
      <c r="H45" s="25"/>
      <c r="I45" s="25"/>
    </row>
    <row r="46" spans="1:9" s="17" customFormat="1" ht="27" customHeight="1" x14ac:dyDescent="0.25">
      <c r="A46" s="23"/>
      <c r="B46" s="24" t="s">
        <v>119</v>
      </c>
      <c r="C46" s="23" t="s">
        <v>117</v>
      </c>
      <c r="D46" s="25"/>
      <c r="E46" s="25"/>
      <c r="F46" s="25"/>
      <c r="G46" s="25"/>
      <c r="H46" s="25"/>
      <c r="I46" s="25"/>
    </row>
    <row r="47" spans="1:9" s="14" customFormat="1" ht="17.25" customHeight="1" x14ac:dyDescent="0.2">
      <c r="A47" s="15" t="s">
        <v>127</v>
      </c>
    </row>
  </sheetData>
  <mergeCells count="11">
    <mergeCell ref="G1:I1"/>
    <mergeCell ref="A5:I5"/>
    <mergeCell ref="A8:A10"/>
    <mergeCell ref="B8:B10"/>
    <mergeCell ref="C8:C10"/>
    <mergeCell ref="D8:E8"/>
    <mergeCell ref="F8:G8"/>
    <mergeCell ref="H8:I8"/>
    <mergeCell ref="D9:E9"/>
    <mergeCell ref="F9:G9"/>
    <mergeCell ref="H9:I9"/>
  </mergeCells>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титул</vt:lpstr>
      <vt:lpstr>прил1</vt:lpstr>
      <vt:lpstr>прил2</vt:lpstr>
      <vt:lpstr>прил5</vt:lpstr>
      <vt:lpstr>прил2!TABLE</vt:lpstr>
      <vt:lpstr>прил5!TABLE</vt:lpstr>
      <vt:lpstr>прил2!Заголовки_для_печати</vt:lpstr>
      <vt:lpstr>прил5!Заголовки_для_печати</vt:lpstr>
      <vt:lpstr>прил2!Область_печати</vt:lpstr>
      <vt:lpstr>прил5!Область_печати</vt:lpstr>
      <vt:lpstr>титул!Область_печати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Васильевна Кибец</dc:creator>
  <cp:lastModifiedBy>Евгений Мирошниченко</cp:lastModifiedBy>
  <cp:lastPrinted>2018-04-16T13:01:21Z</cp:lastPrinted>
  <dcterms:created xsi:type="dcterms:W3CDTF">2018-04-16T11:51:39Z</dcterms:created>
  <dcterms:modified xsi:type="dcterms:W3CDTF">2019-02-24T12:14:05Z</dcterms:modified>
</cp:coreProperties>
</file>