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870" windowHeight="12930" activeTab="0"/>
  </bookViews>
  <sheets>
    <sheet name="титул" sheetId="1" r:id="rId1"/>
    <sheet name="прил1" sheetId="2" r:id="rId2"/>
    <sheet name="прил2" sheetId="3" r:id="rId3"/>
    <sheet name="прил5" sheetId="4" r:id="rId4"/>
  </sheets>
  <definedNames>
    <definedName name="TABLE" localSheetId="2">'прил2'!$A$7:$F$44</definedName>
    <definedName name="TABLE" localSheetId="3">'прил5'!$A$8:$F$46</definedName>
    <definedName name="_xlnm.Print_Titles" localSheetId="2">'прил2'!$7:$7</definedName>
    <definedName name="_xlnm.Print_Titles" localSheetId="3">'прил5'!$8:$10</definedName>
    <definedName name="_xlnm.Print_Area" localSheetId="2">'прил2'!$A$1:$F$48</definedName>
    <definedName name="_xlnm.Print_Area" localSheetId="3">'прил5'!$A$1:$I$47</definedName>
    <definedName name="_xlnm.Print_Area" localSheetId="0">'титул'!$A$1:$A$17</definedName>
  </definedNames>
  <calcPr fullCalcOnLoad="1"/>
</workbook>
</file>

<file path=xl/comments3.xml><?xml version="1.0" encoding="utf-8"?>
<comments xmlns="http://schemas.openxmlformats.org/spreadsheetml/2006/main">
  <authors>
    <author>Татьяна Васильевна Кибец</author>
  </authors>
  <commentList>
    <comment ref="B11" authorId="0">
      <text>
        <r>
          <rPr>
            <b/>
            <sz val="9"/>
            <rFont val="Tahoma"/>
            <family val="2"/>
          </rPr>
          <t>Татьяна Васильевна Кибец:</t>
        </r>
        <r>
          <rPr>
            <sz val="9"/>
            <rFont val="Tahoma"/>
            <family val="2"/>
          </rPr>
          <t xml:space="preserve">
Прибыль (убыток) от продаж - это выручка минус все расходы, связанные с реализацией (себестоимость реализованной продукции, коммерческие и управленческие расходы).</t>
        </r>
      </text>
    </comment>
  </commentList>
</comments>
</file>

<file path=xl/sharedStrings.xml><?xml version="1.0" encoding="utf-8"?>
<sst xmlns="http://schemas.openxmlformats.org/spreadsheetml/2006/main" count="246" uniqueCount="177">
  <si>
    <t>Приложение</t>
  </si>
  <si>
    <t>к стандартам раскрытия информации</t>
  </si>
  <si>
    <t>субъектами оптового и розничных</t>
  </si>
  <si>
    <t>рынков электрической энергии</t>
  </si>
  <si>
    <t>ПРЕДЛОЖЕНИЕ</t>
  </si>
  <si>
    <t>о размере цен (тарифов), долгосрочных параметров регулирования</t>
  </si>
  <si>
    <t>(расчетный период регулирования)</t>
  </si>
  <si>
    <t xml:space="preserve">Федеральное государственное унитарное предприятие «102 предприятие электрических сетей» Министерства обороны Российской Федерации </t>
  </si>
  <si>
    <t>(ФГУП 102 ПЭС Минобороны России)</t>
  </si>
  <si>
    <t>(полное и сокращенное наименование юридического лица)</t>
  </si>
  <si>
    <t>Приложение N 1</t>
  </si>
  <si>
    <t>к предложению о размере цен</t>
  </si>
  <si>
    <t>(тарифов), долгосрочных</t>
  </si>
  <si>
    <t>параметров регулирования</t>
  </si>
  <si>
    <t>Раздел 1. Информация об организации</t>
  </si>
  <si>
    <r>
      <t xml:space="preserve">Сокращенное наименование </t>
    </r>
    <r>
      <rPr>
        <u val="single"/>
        <sz val="14"/>
        <color indexed="8"/>
        <rFont val="Times New Roman"/>
        <family val="1"/>
      </rPr>
      <t>ФГУП 102 ПЭС Минобороны России</t>
    </r>
  </si>
  <si>
    <r>
      <t xml:space="preserve">Место нахождения </t>
    </r>
    <r>
      <rPr>
        <u val="single"/>
        <sz val="14"/>
        <color indexed="8"/>
        <rFont val="Times New Roman"/>
        <family val="1"/>
      </rPr>
      <t>г. Севастополь, ул. 4-я Бастионная, 32</t>
    </r>
  </si>
  <si>
    <r>
      <t xml:space="preserve">Фактический адрес </t>
    </r>
    <r>
      <rPr>
        <u val="single"/>
        <sz val="14"/>
        <color indexed="8"/>
        <rFont val="Times New Roman"/>
        <family val="1"/>
      </rPr>
      <t>ул. 4-я Бастионная, 32, г. Севастополь, 299007</t>
    </r>
  </si>
  <si>
    <r>
      <t xml:space="preserve">ИНН </t>
    </r>
    <r>
      <rPr>
        <u val="single"/>
        <sz val="14"/>
        <color indexed="8"/>
        <rFont val="Times New Roman"/>
        <family val="1"/>
      </rPr>
      <t>9204549910</t>
    </r>
  </si>
  <si>
    <r>
      <t xml:space="preserve">КПП </t>
    </r>
    <r>
      <rPr>
        <u val="single"/>
        <sz val="14"/>
        <color indexed="8"/>
        <rFont val="Times New Roman"/>
        <family val="1"/>
      </rPr>
      <t>920401001</t>
    </r>
  </si>
  <si>
    <r>
      <t xml:space="preserve">Ф.И.О. руководителя </t>
    </r>
    <r>
      <rPr>
        <u val="single"/>
        <sz val="14"/>
        <color indexed="8"/>
        <rFont val="Times New Roman"/>
        <family val="1"/>
      </rPr>
      <t>Яковец Александр Анатольевич</t>
    </r>
  </si>
  <si>
    <r>
      <t xml:space="preserve">Адрес электронной почты </t>
    </r>
    <r>
      <rPr>
        <u val="single"/>
        <sz val="14"/>
        <color indexed="8"/>
        <rFont val="Times New Roman"/>
        <family val="1"/>
      </rPr>
      <t>sekretar@102pes.ru</t>
    </r>
  </si>
  <si>
    <r>
      <t xml:space="preserve">Контактный телефон </t>
    </r>
    <r>
      <rPr>
        <u val="single"/>
        <sz val="14"/>
        <color indexed="8"/>
        <rFont val="Times New Roman"/>
        <family val="1"/>
      </rPr>
      <t>54-18-17</t>
    </r>
  </si>
  <si>
    <r>
      <t xml:space="preserve">Факс </t>
    </r>
    <r>
      <rPr>
        <u val="single"/>
        <sz val="14"/>
        <color indexed="8"/>
        <rFont val="Times New Roman"/>
        <family val="1"/>
      </rPr>
      <t>54-02-98</t>
    </r>
  </si>
  <si>
    <r>
      <t xml:space="preserve">Полное наименование:  </t>
    </r>
    <r>
      <rPr>
        <u val="single"/>
        <sz val="14"/>
        <color indexed="8"/>
        <rFont val="Times New Roman"/>
        <family val="1"/>
      </rPr>
      <t>Федеральное государственное унитарное предприятие «102 предприятие электрических сетей» Министерства обороны Российской Федерации</t>
    </r>
  </si>
  <si>
    <t>Наименование показателей</t>
  </si>
  <si>
    <t>Единица измерения</t>
  </si>
  <si>
    <t>Фактические показатели за год, предшествующий базовому периоду</t>
  </si>
  <si>
    <t>(2018 год)</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</si>
  <si>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</si>
  <si>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</si>
  <si>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</si>
  <si>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</si>
  <si>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</si>
  <si>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</si>
  <si>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</si>
  <si>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</si>
  <si>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</si>
  <si>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</si>
  <si>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</si>
  <si>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</si>
  <si>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процент</t>
  </si>
  <si>
    <t>3.1.</t>
  </si>
  <si>
    <t>МВт</t>
  </si>
  <si>
    <t>3.2.</t>
  </si>
  <si>
    <t>МВт·ч</t>
  </si>
  <si>
    <t>3.3.</t>
  </si>
  <si>
    <t>тыс. кВт·ч</t>
  </si>
  <si>
    <t>3.5.</t>
  </si>
  <si>
    <t>3.6.</t>
  </si>
  <si>
    <t>3.7.</t>
  </si>
  <si>
    <t>3.8.</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</si>
  <si>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</si>
  <si>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</si>
  <si>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</si>
  <si>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</si>
  <si>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</si>
  <si>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</si>
  <si>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</si>
  <si>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</si>
  <si>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</si>
  <si>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</si>
  <si>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</si>
  <si>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</si>
  <si>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</si>
  <si>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</si>
  <si>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</si>
  <si>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</si>
  <si>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</si>
  <si>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</si>
  <si>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</si>
  <si>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</si>
  <si>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</si>
  <si>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</si>
  <si>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</si>
  <si>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</si>
  <si>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Предложения на расчетный период регулирования</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</si>
  <si>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</si>
  <si>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</si>
  <si>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</si>
  <si>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</si>
  <si>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</si>
  <si>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</si>
  <si>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</si>
  <si>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</si>
  <si>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</si>
  <si>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</si>
  <si>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</si>
  <si>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</si>
  <si>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</si>
  <si>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</si>
  <si>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</si>
  <si>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</si>
  <si>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</si>
  <si>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</si>
  <si>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</si>
  <si>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</si>
  <si>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</si>
  <si>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</si>
  <si>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</si>
  <si>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</si>
  <si>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</si>
  <si>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</si>
  <si>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</si>
  <si>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</si>
  <si>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</si>
  <si>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</si>
  <si>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</si>
  <si>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</si>
  <si>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</si>
  <si>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</si>
  <si>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</si>
  <si>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</si>
  <si>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</si>
  <si>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</si>
  <si>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</si>
  <si>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</si>
  <si>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</si>
  <si>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</si>
  <si>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</si>
  <si>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 
п/п</t>
  </si>
  <si>
    <t>Предложения 
на расчетный период регулирования</t>
  </si>
  <si>
    <t>1.</t>
  </si>
  <si>
    <t>2.</t>
  </si>
  <si>
    <t>3.</t>
  </si>
  <si>
    <t>4.</t>
  </si>
  <si>
    <t>5.</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</si>
  <si>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</si>
  <si>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</si>
  <si>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</si>
  <si>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</si>
  <si>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</si>
  <si>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</si>
  <si>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</si>
  <si>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</si>
  <si>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</si>
  <si>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</si>
  <si>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</si>
  <si>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</si>
  <si>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</si>
  <si>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</si>
  <si>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</si>
  <si>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</si>
  <si>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</si>
  <si>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</si>
  <si>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</si>
  <si>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</si>
  <si>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</si>
  <si>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</si>
  <si>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</si>
  <si>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</si>
  <si>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Показатели, утвержденные на базовый период *</t>
  </si>
  <si>
    <t>1-е полу-годие</t>
  </si>
  <si>
    <t>2-е полу-годие</t>
  </si>
  <si>
    <t xml:space="preserve">услуги по передаче электрической энергии (мощности) </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</si>
  <si>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</si>
  <si>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</si>
  <si>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</si>
  <si>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</si>
  <si>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в городе Севастополе</t>
  </si>
  <si>
    <t>х</t>
  </si>
  <si>
    <t>-</t>
  </si>
  <si>
    <t>Инвестиционная программа не утверждена</t>
  </si>
  <si>
    <t>(2019 год)</t>
  </si>
  <si>
    <t xml:space="preserve"> (2020 год)</t>
  </si>
  <si>
    <t>8,39                                             приказ Минэнерго России №887 от 26.09.2017г.</t>
  </si>
  <si>
    <t>Показатели, утвержденные 
на базовый период</t>
  </si>
  <si>
    <t>Фактические показатели 
за год, предшествующий базовому периоду</t>
  </si>
  <si>
    <t>Инвестиционная программа  утверждена Департаментом городского 
хозяйства города Севастополя 
Приказ от 31.10.2018 г. № 453-ОД</t>
  </si>
  <si>
    <t>Изменения к Инвестиционной программе находятся на рассмотрении в  Департаменте городского 
хозяйства города Севастополя 
Приказ от 31.10.2018 г. № 453-ОД</t>
  </si>
  <si>
    <r>
      <t>_____</t>
    </r>
    <r>
      <rPr>
        <vertAlign val="superscript"/>
        <sz val="10"/>
        <rFont val="Times New Roman"/>
        <family val="1"/>
      </rPr>
      <t>1</t>
    </r>
    <r>
      <rPr>
        <sz val="10"/>
        <rFont val="Times New Roman"/>
        <family val="1"/>
      </rPr>
      <t>_Базовый период - год, предшествующий расчетному периоду регулирования.</t>
    </r>
  </si>
  <si>
    <r>
      <t>_____</t>
    </r>
    <r>
      <rPr>
        <vertAlign val="superscript"/>
        <sz val="10"/>
        <rFont val="Times New Roman"/>
        <family val="1"/>
      </rPr>
      <t>2</t>
    </r>
    <r>
      <rPr>
        <sz val="10"/>
        <rFont val="Times New Roman"/>
        <family val="1"/>
      </rPr>
      <t>_Заполняются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</si>
  <si>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rFont val="Times New Roman"/>
        <family val="1"/>
      </rPr>
      <t>_Заполняются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</si>
  <si>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rFont val="Times New Roman"/>
        <family val="1"/>
      </rPr>
      <t>_Заполняются коммерческим оператором оптового рынка электрической энергии (мощности).</t>
    </r>
  </si>
  <si>
    <t>(2020 год)</t>
  </si>
  <si>
    <r>
      <t xml:space="preserve">(вид цены (тарифа) на </t>
    </r>
    <r>
      <rPr>
        <b/>
        <u val="single"/>
        <sz val="14"/>
        <color indexed="8"/>
        <rFont val="Times New Roman"/>
        <family val="1"/>
      </rPr>
      <t>2020</t>
    </r>
    <r>
      <rPr>
        <sz val="14"/>
        <color indexed="8"/>
        <rFont val="Times New Roman"/>
        <family val="1"/>
      </rPr>
      <t xml:space="preserve"> год</t>
    </r>
  </si>
  <si>
    <t>7,86                                             приказ Минэнерго России №887 от 26.09.2017г.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</si>
</sst>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9">
    <font>
      <sz val="11"/>
      <color theme="1"/>
      <name val="Calibri"/>
      <family val="2"/>
    </font>
    <font>
      <sz val="11"/>
      <color indexed="8"/>
      <name val="Calibri"/>
      <family val="2"/>
    </font>
    <font>
      <sz val="12"/>
      <color indexed="8"/>
      <name val="Times New Roman"/>
      <family val="1"/>
    </font>
    <font>
      <sz val="14"/>
      <color indexed="8"/>
      <name val="Times New Roman"/>
      <family val="1"/>
    </font>
    <font>
      <b/>
      <sz val="14"/>
      <color indexed="8"/>
      <name val="Times New Roman"/>
      <family val="1"/>
    </font>
    <font>
      <b/>
      <u val="single"/>
      <sz val="14"/>
      <color indexed="8"/>
      <name val="Times New Roman"/>
      <family val="1"/>
    </font>
    <font>
      <i/>
      <sz val="12"/>
      <color indexed="8"/>
      <name val="Times New Roman"/>
      <family val="1"/>
    </font>
    <font>
      <u val="single"/>
      <sz val="14"/>
      <color indexed="8"/>
      <name val="Times New Roman"/>
      <family val="1"/>
    </font>
    <font>
      <sz val="10"/>
      <name val="Arial Cyr"/>
      <family val="0"/>
    </font>
    <font>
      <sz val="12"/>
      <name val="Times New Roman"/>
      <family val="1"/>
    </font>
    <font>
      <sz val="10"/>
      <name val="Times New Roman"/>
      <family val="1"/>
    </font>
    <font>
      <sz val="13"/>
      <name val="Times New Roman"/>
      <family val="1"/>
    </font>
    <font>
      <sz val="10"/>
      <color indexed="9"/>
      <name val="Times New Roman"/>
      <family val="1"/>
    </font>
    <font>
      <vertAlign val="superscript"/>
      <sz val="12"/>
      <name val="Times New Roman"/>
      <family val="1"/>
    </font>
    <font>
      <i/>
      <sz val="12"/>
      <name val="Times New Roman"/>
      <family val="1"/>
    </font>
    <font>
      <vertAlign val="superscript"/>
      <sz val="10"/>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ahoma"/>
      <family val="2"/>
    </font>
    <font>
      <b/>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4"/>
      <color theme="1"/>
      <name val="Times New Roman"/>
      <family val="1"/>
    </font>
    <font>
      <b/>
      <sz val="14"/>
      <color theme="1"/>
      <name val="Times New Roman"/>
      <family val="1"/>
    </font>
    <font>
      <i/>
      <sz val="12"/>
      <color theme="1"/>
      <name val="Times New Roman"/>
      <family val="1"/>
    </font>
    <font>
      <u val="single"/>
      <sz val="14"/>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style="thin"/>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lignment/>
      <protection/>
    </xf>
    <xf numFmtId="0" fontId="8" fillId="0" borderId="0">
      <alignment/>
      <protection/>
    </xf>
    <xf numFmtId="0" fontId="1"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54">
    <xf numFmtId="0" fontId="0" fillId="0" borderId="0" xfId="0" applyFont="1" applyAlignment="1">
      <alignment/>
    </xf>
    <xf numFmtId="0" fontId="53" fillId="0" borderId="0" xfId="0" applyFont="1" applyAlignment="1">
      <alignment vertical="center" wrapText="1"/>
    </xf>
    <xf numFmtId="0" fontId="53" fillId="0" borderId="0" xfId="0" applyFont="1" applyAlignment="1">
      <alignment horizontal="right" vertical="center" wrapText="1"/>
    </xf>
    <xf numFmtId="0" fontId="53" fillId="0" borderId="0" xfId="0" applyFont="1" applyAlignment="1">
      <alignment horizontal="center" vertical="center" wrapText="1"/>
    </xf>
    <xf numFmtId="0" fontId="54" fillId="0" borderId="0" xfId="0" applyFont="1" applyAlignment="1">
      <alignment horizontal="right" vertical="center" wrapText="1"/>
    </xf>
    <xf numFmtId="0" fontId="55" fillId="0" borderId="0" xfId="0" applyFont="1" applyAlignment="1">
      <alignment horizontal="center" vertical="center" wrapText="1"/>
    </xf>
    <xf numFmtId="0" fontId="54" fillId="0" borderId="0" xfId="0" applyFont="1" applyAlignment="1">
      <alignment horizontal="center" vertical="center" wrapText="1"/>
    </xf>
    <xf numFmtId="0" fontId="56" fillId="0" borderId="0" xfId="0" applyFont="1" applyAlignment="1">
      <alignment horizontal="center" vertical="center" wrapText="1"/>
    </xf>
    <xf numFmtId="0" fontId="54" fillId="0" borderId="0" xfId="0" applyFont="1" applyAlignment="1">
      <alignment horizontal="left" vertical="center" wrapText="1"/>
    </xf>
    <xf numFmtId="0" fontId="57" fillId="0" borderId="0" xfId="0" applyFont="1" applyAlignment="1">
      <alignment horizontal="center" vertical="center" wrapText="1"/>
    </xf>
    <xf numFmtId="0" fontId="54" fillId="0" borderId="0" xfId="0" applyFont="1" applyAlignment="1">
      <alignment horizontal="justify" vertical="center" wrapText="1"/>
    </xf>
    <xf numFmtId="0" fontId="0" fillId="0" borderId="0" xfId="0" applyAlignment="1">
      <alignment wrapText="1"/>
    </xf>
    <xf numFmtId="0" fontId="9" fillId="0" borderId="0" xfId="52" applyFont="1">
      <alignment/>
      <protection/>
    </xf>
    <xf numFmtId="0" fontId="9" fillId="0" borderId="0" xfId="52" applyFont="1" applyAlignment="1">
      <alignment horizontal="center" vertical="center" wrapText="1"/>
      <protection/>
    </xf>
    <xf numFmtId="0" fontId="10" fillId="0" borderId="0" xfId="52" applyFont="1">
      <alignment/>
      <protection/>
    </xf>
    <xf numFmtId="0" fontId="12" fillId="0" borderId="0" xfId="52" applyFont="1">
      <alignment/>
      <protection/>
    </xf>
    <xf numFmtId="0" fontId="17" fillId="0" borderId="0" xfId="52" applyFont="1" applyAlignment="1">
      <alignment horizontal="center" vertical="center" wrapText="1"/>
      <protection/>
    </xf>
    <xf numFmtId="0" fontId="17" fillId="0" borderId="0" xfId="52" applyFont="1" applyAlignment="1">
      <alignment vertical="top"/>
      <protection/>
    </xf>
    <xf numFmtId="0" fontId="16" fillId="0" borderId="10" xfId="54" applyFont="1" applyBorder="1" applyAlignment="1">
      <alignment horizontal="center" vertical="center" wrapText="1"/>
      <protection/>
    </xf>
    <xf numFmtId="0" fontId="9" fillId="0" borderId="0" xfId="52" applyFont="1" applyAlignment="1">
      <alignment vertical="center"/>
      <protection/>
    </xf>
    <xf numFmtId="0" fontId="10" fillId="0" borderId="0" xfId="52" applyFont="1" applyAlignment="1">
      <alignment vertical="center"/>
      <protection/>
    </xf>
    <xf numFmtId="0" fontId="9" fillId="0" borderId="10" xfId="52" applyFont="1" applyBorder="1" applyAlignment="1">
      <alignment horizontal="center" vertical="center" wrapText="1"/>
      <protection/>
    </xf>
    <xf numFmtId="0" fontId="9" fillId="0" borderId="10" xfId="52" applyFont="1" applyBorder="1" applyAlignment="1">
      <alignment horizontal="left" vertical="center" wrapText="1"/>
      <protection/>
    </xf>
    <xf numFmtId="0" fontId="16" fillId="0" borderId="10" xfId="54" applyFont="1" applyBorder="1" applyAlignment="1">
      <alignment horizontal="center" vertical="top" wrapText="1"/>
      <protection/>
    </xf>
    <xf numFmtId="0" fontId="16" fillId="0" borderId="10" xfId="54" applyFont="1" applyBorder="1" applyAlignment="1">
      <alignment horizontal="left" vertical="top" wrapText="1"/>
      <protection/>
    </xf>
    <xf numFmtId="0" fontId="16" fillId="0" borderId="10" xfId="54" applyFont="1" applyBorder="1" applyAlignment="1">
      <alignment horizontal="center" vertical="top"/>
      <protection/>
    </xf>
    <xf numFmtId="0" fontId="16" fillId="33" borderId="10" xfId="54" applyFont="1" applyFill="1" applyBorder="1" applyAlignment="1">
      <alignment horizontal="center" vertical="top" wrapText="1"/>
      <protection/>
    </xf>
    <xf numFmtId="0" fontId="16" fillId="33" borderId="10" xfId="54" applyFont="1" applyFill="1" applyBorder="1" applyAlignment="1">
      <alignment horizontal="center" vertical="top"/>
      <protection/>
    </xf>
    <xf numFmtId="0" fontId="14" fillId="0" borderId="10" xfId="52" applyFont="1" applyBorder="1" applyAlignment="1">
      <alignment horizontal="left" vertical="center" wrapText="1"/>
      <protection/>
    </xf>
    <xf numFmtId="0" fontId="9" fillId="33" borderId="0" xfId="52" applyFont="1" applyFill="1" applyAlignment="1">
      <alignment vertical="center"/>
      <protection/>
    </xf>
    <xf numFmtId="0" fontId="10" fillId="33" borderId="0" xfId="52" applyFont="1" applyFill="1" applyAlignment="1">
      <alignment vertical="center" wrapText="1"/>
      <protection/>
    </xf>
    <xf numFmtId="0" fontId="9" fillId="33" borderId="11" xfId="52" applyFont="1" applyFill="1" applyBorder="1" applyAlignment="1">
      <alignment horizontal="center" vertical="center" wrapText="1"/>
      <protection/>
    </xf>
    <xf numFmtId="0" fontId="9" fillId="33" borderId="12" xfId="52" applyFont="1" applyFill="1" applyBorder="1" applyAlignment="1">
      <alignment horizontal="center" vertical="center" wrapText="1"/>
      <protection/>
    </xf>
    <xf numFmtId="0" fontId="9" fillId="33" borderId="10" xfId="52" applyFont="1" applyFill="1" applyBorder="1" applyAlignment="1">
      <alignment horizontal="center" vertical="center" wrapText="1"/>
      <protection/>
    </xf>
    <xf numFmtId="0" fontId="9" fillId="33" borderId="10" xfId="52" applyFont="1" applyFill="1" applyBorder="1" applyAlignment="1">
      <alignment horizontal="center" vertical="center"/>
      <protection/>
    </xf>
    <xf numFmtId="2" fontId="9" fillId="33" borderId="10" xfId="52" applyNumberFormat="1" applyFont="1" applyFill="1" applyBorder="1" applyAlignment="1">
      <alignment horizontal="center" vertical="center"/>
      <protection/>
    </xf>
    <xf numFmtId="2" fontId="9" fillId="33" borderId="10" xfId="52" applyNumberFormat="1" applyFont="1" applyFill="1" applyBorder="1" applyAlignment="1">
      <alignment horizontal="center" vertical="center" wrapText="1"/>
      <protection/>
    </xf>
    <xf numFmtId="0" fontId="10" fillId="33" borderId="0" xfId="52" applyFont="1" applyFill="1" applyAlignment="1">
      <alignment vertical="center"/>
      <protection/>
    </xf>
    <xf numFmtId="0" fontId="9" fillId="33" borderId="0" xfId="52" applyFont="1" applyFill="1" applyAlignment="1">
      <alignment vertical="center" wrapText="1"/>
      <protection/>
    </xf>
    <xf numFmtId="0" fontId="16" fillId="33" borderId="10" xfId="54" applyFont="1" applyFill="1" applyBorder="1" applyAlignment="1">
      <alignment horizontal="center" vertical="center"/>
      <protection/>
    </xf>
    <xf numFmtId="1" fontId="9" fillId="33" borderId="10" xfId="0" applyNumberFormat="1" applyFont="1" applyFill="1" applyBorder="1" applyAlignment="1">
      <alignment horizontal="center" vertical="center"/>
    </xf>
    <xf numFmtId="2" fontId="9" fillId="33" borderId="10" xfId="0" applyNumberFormat="1" applyFont="1" applyFill="1" applyBorder="1" applyAlignment="1">
      <alignment horizontal="center" vertical="center"/>
    </xf>
    <xf numFmtId="2" fontId="9" fillId="33" borderId="0" xfId="0" applyNumberFormat="1" applyFont="1" applyFill="1" applyAlignment="1">
      <alignment horizontal="center" vertical="center"/>
    </xf>
    <xf numFmtId="0" fontId="11" fillId="0" borderId="0" xfId="52" applyFont="1" applyAlignment="1">
      <alignment horizontal="center" vertical="center" wrapText="1"/>
      <protection/>
    </xf>
    <xf numFmtId="0" fontId="11" fillId="0" borderId="0" xfId="52" applyFont="1" applyAlignment="1">
      <alignment horizontal="center" vertical="center"/>
      <protection/>
    </xf>
    <xf numFmtId="0" fontId="9" fillId="0" borderId="11" xfId="52" applyFont="1" applyBorder="1" applyAlignment="1">
      <alignment horizontal="center" vertical="center" wrapText="1"/>
      <protection/>
    </xf>
    <xf numFmtId="0" fontId="9" fillId="0" borderId="12" xfId="52" applyFont="1" applyBorder="1" applyAlignment="1">
      <alignment horizontal="center" vertical="center" wrapText="1"/>
      <protection/>
    </xf>
    <xf numFmtId="0" fontId="9" fillId="33" borderId="13" xfId="52" applyFont="1" applyFill="1" applyBorder="1" applyAlignment="1">
      <alignment horizontal="center" vertical="center" wrapText="1"/>
      <protection/>
    </xf>
    <xf numFmtId="0" fontId="9" fillId="33" borderId="14" xfId="52" applyFont="1" applyFill="1" applyBorder="1" applyAlignment="1">
      <alignment horizontal="center" vertical="center" wrapText="1"/>
      <protection/>
    </xf>
    <xf numFmtId="0" fontId="10" fillId="0" borderId="0" xfId="52" applyFont="1" applyAlignment="1">
      <alignment horizontal="left" wrapText="1" indent="3"/>
      <protection/>
    </xf>
    <xf numFmtId="0" fontId="11" fillId="0" borderId="0" xfId="52" applyFont="1" applyAlignment="1">
      <alignment horizontal="center" wrapText="1"/>
      <protection/>
    </xf>
    <xf numFmtId="0" fontId="16" fillId="0" borderId="10" xfId="54" applyFont="1" applyBorder="1" applyAlignment="1">
      <alignment horizontal="center" vertical="center" wrapText="1"/>
      <protection/>
    </xf>
    <xf numFmtId="0" fontId="16" fillId="0" borderId="15" xfId="54" applyFont="1" applyBorder="1" applyAlignment="1">
      <alignment horizontal="center" vertical="center" wrapText="1"/>
      <protection/>
    </xf>
    <xf numFmtId="0" fontId="16" fillId="0" borderId="16" xfId="54"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2"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8"/>
  <sheetViews>
    <sheetView tabSelected="1" zoomScalePageLayoutView="0" workbookViewId="0" topLeftCell="A1">
      <selection activeCell="G12" sqref="G12"/>
    </sheetView>
  </sheetViews>
  <sheetFormatPr defaultColWidth="9.140625" defaultRowHeight="15"/>
  <cols>
    <col min="1" max="1" width="88.421875" style="11" customWidth="1"/>
  </cols>
  <sheetData>
    <row r="1" ht="15">
      <c r="A1" s="1"/>
    </row>
    <row r="2" ht="15.75">
      <c r="A2" s="2" t="s">
        <v>0</v>
      </c>
    </row>
    <row r="3" ht="15.75">
      <c r="A3" s="2" t="s">
        <v>1</v>
      </c>
    </row>
    <row r="4" ht="15.75">
      <c r="A4" s="2" t="s">
        <v>2</v>
      </c>
    </row>
    <row r="5" ht="15.75">
      <c r="A5" s="2" t="s">
        <v>3</v>
      </c>
    </row>
    <row r="6" ht="15">
      <c r="A6" s="3"/>
    </row>
    <row r="7" ht="18">
      <c r="A7" s="4"/>
    </row>
    <row r="8" ht="18.75">
      <c r="A8" s="5" t="s">
        <v>4</v>
      </c>
    </row>
    <row r="9" ht="18.75">
      <c r="A9" s="6" t="s">
        <v>5</v>
      </c>
    </row>
    <row r="10" ht="18.75">
      <c r="A10" s="6" t="s">
        <v>175</v>
      </c>
    </row>
    <row r="11" ht="15.75">
      <c r="A11" s="7" t="s">
        <v>6</v>
      </c>
    </row>
    <row r="12" ht="15">
      <c r="A12" s="7"/>
    </row>
    <row r="13" ht="18.75">
      <c r="A13" s="5" t="s">
        <v>159</v>
      </c>
    </row>
    <row r="14" ht="18">
      <c r="A14" s="8"/>
    </row>
    <row r="15" ht="37.5">
      <c r="A15" s="9" t="s">
        <v>7</v>
      </c>
    </row>
    <row r="16" ht="18.75">
      <c r="A16" s="9" t="s">
        <v>8</v>
      </c>
    </row>
    <row r="17" ht="15.75">
      <c r="A17" s="7" t="s">
        <v>9</v>
      </c>
    </row>
    <row r="18" ht="18">
      <c r="A18" s="1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6"/>
  <sheetViews>
    <sheetView view="pageBreakPreview" zoomScale="60" zoomScalePageLayoutView="0" workbookViewId="0" topLeftCell="A1">
      <selection activeCell="F25" sqref="F25"/>
    </sheetView>
  </sheetViews>
  <sheetFormatPr defaultColWidth="8.8515625" defaultRowHeight="15"/>
  <cols>
    <col min="1" max="1" width="90.7109375" style="11" customWidth="1"/>
    <col min="2" max="16384" width="8.8515625" style="11" customWidth="1"/>
  </cols>
  <sheetData>
    <row r="1" ht="15.75">
      <c r="A1" s="2" t="s">
        <v>10</v>
      </c>
    </row>
    <row r="2" ht="15.75">
      <c r="A2" s="2" t="s">
        <v>11</v>
      </c>
    </row>
    <row r="3" ht="15.75">
      <c r="A3" s="2" t="s">
        <v>12</v>
      </c>
    </row>
    <row r="4" ht="15.75">
      <c r="A4" s="2" t="s">
        <v>13</v>
      </c>
    </row>
    <row r="5" ht="18">
      <c r="A5" s="10"/>
    </row>
    <row r="6" ht="18.75">
      <c r="A6" s="6" t="s">
        <v>14</v>
      </c>
    </row>
    <row r="7" ht="18">
      <c r="A7" s="10"/>
    </row>
    <row r="8" ht="56.25">
      <c r="A8" s="10" t="s">
        <v>24</v>
      </c>
    </row>
    <row r="9" ht="18">
      <c r="A9" s="10"/>
    </row>
    <row r="10" ht="18.75">
      <c r="A10" s="10" t="s">
        <v>15</v>
      </c>
    </row>
    <row r="11" ht="18">
      <c r="A11" s="10"/>
    </row>
    <row r="12" ht="18.75">
      <c r="A12" s="10" t="s">
        <v>16</v>
      </c>
    </row>
    <row r="13" ht="18">
      <c r="A13" s="10"/>
    </row>
    <row r="14" ht="18.75">
      <c r="A14" s="10" t="s">
        <v>17</v>
      </c>
    </row>
    <row r="15" ht="18">
      <c r="A15" s="10"/>
    </row>
    <row r="16" ht="18.75">
      <c r="A16" s="10" t="s">
        <v>18</v>
      </c>
    </row>
    <row r="17" ht="18">
      <c r="A17" s="10"/>
    </row>
    <row r="18" ht="18.75">
      <c r="A18" s="10" t="s">
        <v>19</v>
      </c>
    </row>
    <row r="19" ht="18">
      <c r="A19" s="10"/>
    </row>
    <row r="20" ht="18.75">
      <c r="A20" s="10" t="s">
        <v>20</v>
      </c>
    </row>
    <row r="21" ht="18">
      <c r="A21" s="10"/>
    </row>
    <row r="22" ht="18.75">
      <c r="A22" s="10" t="s">
        <v>21</v>
      </c>
    </row>
    <row r="23" ht="18">
      <c r="A23" s="10"/>
    </row>
    <row r="24" ht="18.75">
      <c r="A24" s="10" t="s">
        <v>22</v>
      </c>
    </row>
    <row r="25" ht="18">
      <c r="A25" s="10"/>
    </row>
    <row r="26" ht="18.75">
      <c r="A26" s="10" t="s">
        <v>23</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48"/>
  <sheetViews>
    <sheetView zoomScaleSheetLayoutView="100" zoomScalePageLayoutView="0" workbookViewId="0" topLeftCell="A1">
      <selection activeCell="F13" sqref="F13"/>
    </sheetView>
  </sheetViews>
  <sheetFormatPr defaultColWidth="9.140625" defaultRowHeight="15"/>
  <cols>
    <col min="1" max="1" width="6.57421875" style="19" customWidth="1"/>
    <col min="2" max="2" width="36.421875" style="19" customWidth="1"/>
    <col min="3" max="3" width="12.28125" style="29" customWidth="1"/>
    <col min="4" max="4" width="25.8515625" style="29" customWidth="1"/>
    <col min="5" max="5" width="25.7109375" style="29" customWidth="1"/>
    <col min="6" max="6" width="24.140625" style="38" customWidth="1"/>
    <col min="7" max="245" width="9.140625" style="19" customWidth="1"/>
    <col min="246" max="246" width="6.57421875" style="19" customWidth="1"/>
    <col min="247" max="247" width="31.00390625" style="19" customWidth="1"/>
    <col min="248" max="248" width="12.28125" style="19" customWidth="1"/>
    <col min="249" max="250" width="27.57421875" style="19" customWidth="1"/>
    <col min="251" max="251" width="24.140625" style="19" customWidth="1"/>
    <col min="252" max="16384" width="9.140625" style="19" customWidth="1"/>
  </cols>
  <sheetData>
    <row r="1" ht="54" customHeight="1">
      <c r="F1" s="30" t="s">
        <v>128</v>
      </c>
    </row>
    <row r="2" ht="15.75"/>
    <row r="3" ht="15.75"/>
    <row r="4" spans="1:6" ht="31.5" customHeight="1">
      <c r="A4" s="43" t="s">
        <v>129</v>
      </c>
      <c r="B4" s="44"/>
      <c r="C4" s="44"/>
      <c r="D4" s="44"/>
      <c r="E4" s="44"/>
      <c r="F4" s="44"/>
    </row>
    <row r="5" ht="15.75"/>
    <row r="6" ht="15.75"/>
    <row r="7" spans="1:6" s="13" customFormat="1" ht="78.75">
      <c r="A7" s="45" t="s">
        <v>120</v>
      </c>
      <c r="B7" s="45" t="s">
        <v>25</v>
      </c>
      <c r="C7" s="47" t="s">
        <v>26</v>
      </c>
      <c r="D7" s="31" t="s">
        <v>167</v>
      </c>
      <c r="E7" s="31" t="s">
        <v>166</v>
      </c>
      <c r="F7" s="31" t="s">
        <v>121</v>
      </c>
    </row>
    <row r="8" spans="1:6" s="13" customFormat="1" ht="15.75">
      <c r="A8" s="46"/>
      <c r="B8" s="46"/>
      <c r="C8" s="48"/>
      <c r="D8" s="32" t="s">
        <v>28</v>
      </c>
      <c r="E8" s="32" t="s">
        <v>163</v>
      </c>
      <c r="F8" s="32" t="s">
        <v>164</v>
      </c>
    </row>
    <row r="9" spans="1:6" ht="42" customHeight="1">
      <c r="A9" s="21" t="s">
        <v>122</v>
      </c>
      <c r="B9" s="22" t="s">
        <v>29</v>
      </c>
      <c r="C9" s="33"/>
      <c r="D9" s="34"/>
      <c r="E9" s="34"/>
      <c r="F9" s="33"/>
    </row>
    <row r="10" spans="1:6" ht="28.5" customHeight="1">
      <c r="A10" s="21" t="s">
        <v>30</v>
      </c>
      <c r="B10" s="22" t="s">
        <v>31</v>
      </c>
      <c r="C10" s="33" t="s">
        <v>32</v>
      </c>
      <c r="D10" s="35">
        <v>157799.3</v>
      </c>
      <c r="E10" s="35">
        <f>E25+51178</f>
        <v>150474</v>
      </c>
      <c r="F10" s="35">
        <f>F25+51178</f>
        <v>189996.38</v>
      </c>
    </row>
    <row r="11" spans="1:6" ht="28.5" customHeight="1">
      <c r="A11" s="21" t="s">
        <v>33</v>
      </c>
      <c r="B11" s="22" t="s">
        <v>34</v>
      </c>
      <c r="C11" s="33" t="s">
        <v>32</v>
      </c>
      <c r="D11" s="35">
        <v>1228.41</v>
      </c>
      <c r="E11" s="35">
        <v>5335</v>
      </c>
      <c r="F11" s="36">
        <v>6055</v>
      </c>
    </row>
    <row r="12" spans="1:6" ht="39" customHeight="1">
      <c r="A12" s="21" t="s">
        <v>35</v>
      </c>
      <c r="B12" s="22" t="s">
        <v>36</v>
      </c>
      <c r="C12" s="33" t="s">
        <v>32</v>
      </c>
      <c r="D12" s="35">
        <v>11468.85</v>
      </c>
      <c r="E12" s="35">
        <v>8592</v>
      </c>
      <c r="F12" s="35">
        <v>30193.053000000004</v>
      </c>
    </row>
    <row r="13" spans="1:6" ht="27.75" customHeight="1">
      <c r="A13" s="21" t="s">
        <v>37</v>
      </c>
      <c r="B13" s="22" t="s">
        <v>38</v>
      </c>
      <c r="C13" s="33" t="s">
        <v>32</v>
      </c>
      <c r="D13" s="35">
        <f>D11*20%</f>
        <v>245.68200000000002</v>
      </c>
      <c r="E13" s="35">
        <v>4446</v>
      </c>
      <c r="F13" s="36">
        <v>5046</v>
      </c>
    </row>
    <row r="14" spans="1:6" ht="41.25" customHeight="1">
      <c r="A14" s="21" t="s">
        <v>123</v>
      </c>
      <c r="B14" s="22" t="s">
        <v>39</v>
      </c>
      <c r="C14" s="33"/>
      <c r="D14" s="34"/>
      <c r="E14" s="34"/>
      <c r="F14" s="33"/>
    </row>
    <row r="15" spans="1:6" ht="80.25" customHeight="1">
      <c r="A15" s="21" t="s">
        <v>40</v>
      </c>
      <c r="B15" s="22" t="s">
        <v>130</v>
      </c>
      <c r="C15" s="33" t="s">
        <v>41</v>
      </c>
      <c r="D15" s="35">
        <f>D11/D10*100</f>
        <v>0.7784635293058969</v>
      </c>
      <c r="E15" s="35">
        <f>E11/E10*100</f>
        <v>3.5454630035753687</v>
      </c>
      <c r="F15" s="35">
        <f>F11/F10*100</f>
        <v>3.1869028241485444</v>
      </c>
    </row>
    <row r="16" spans="1:6" ht="58.5" customHeight="1">
      <c r="A16" s="21" t="s">
        <v>124</v>
      </c>
      <c r="B16" s="22" t="s">
        <v>131</v>
      </c>
      <c r="C16" s="33"/>
      <c r="D16" s="34"/>
      <c r="E16" s="34"/>
      <c r="F16" s="33"/>
    </row>
    <row r="17" spans="1:6" ht="60.75" customHeight="1">
      <c r="A17" s="21" t="s">
        <v>42</v>
      </c>
      <c r="B17" s="22" t="s">
        <v>132</v>
      </c>
      <c r="C17" s="33" t="s">
        <v>43</v>
      </c>
      <c r="D17" s="34" t="s">
        <v>160</v>
      </c>
      <c r="E17" s="34" t="s">
        <v>160</v>
      </c>
      <c r="F17" s="33" t="s">
        <v>160</v>
      </c>
    </row>
    <row r="18" spans="1:6" ht="39.75" customHeight="1">
      <c r="A18" s="21" t="s">
        <v>44</v>
      </c>
      <c r="B18" s="22" t="s">
        <v>133</v>
      </c>
      <c r="C18" s="33" t="s">
        <v>45</v>
      </c>
      <c r="D18" s="34" t="s">
        <v>160</v>
      </c>
      <c r="E18" s="34" t="s">
        <v>160</v>
      </c>
      <c r="F18" s="33" t="s">
        <v>160</v>
      </c>
    </row>
    <row r="19" spans="1:6" ht="24.75" customHeight="1">
      <c r="A19" s="21" t="s">
        <v>46</v>
      </c>
      <c r="B19" s="22" t="s">
        <v>134</v>
      </c>
      <c r="C19" s="33" t="s">
        <v>43</v>
      </c>
      <c r="D19" s="34"/>
      <c r="E19" s="34"/>
      <c r="F19" s="33"/>
    </row>
    <row r="20" spans="1:6" ht="60" customHeight="1">
      <c r="A20" s="21" t="s">
        <v>135</v>
      </c>
      <c r="B20" s="22" t="s">
        <v>136</v>
      </c>
      <c r="C20" s="33" t="s">
        <v>137</v>
      </c>
      <c r="D20" s="40">
        <v>175923</v>
      </c>
      <c r="E20" s="33">
        <v>174239</v>
      </c>
      <c r="F20" s="33">
        <v>191.044</v>
      </c>
    </row>
    <row r="21" spans="1:6" ht="76.5" customHeight="1">
      <c r="A21" s="21" t="s">
        <v>48</v>
      </c>
      <c r="B21" s="22" t="s">
        <v>138</v>
      </c>
      <c r="C21" s="33" t="s">
        <v>47</v>
      </c>
      <c r="D21" s="41"/>
      <c r="E21" s="34"/>
      <c r="F21" s="33"/>
    </row>
    <row r="22" spans="1:6" ht="93" customHeight="1">
      <c r="A22" s="21" t="s">
        <v>49</v>
      </c>
      <c r="B22" s="22" t="s">
        <v>139</v>
      </c>
      <c r="C22" s="33" t="s">
        <v>41</v>
      </c>
      <c r="D22" s="34">
        <v>8.16</v>
      </c>
      <c r="E22" s="33" t="s">
        <v>165</v>
      </c>
      <c r="F22" s="33" t="s">
        <v>176</v>
      </c>
    </row>
    <row r="23" spans="1:6" ht="73.5" customHeight="1">
      <c r="A23" s="21" t="s">
        <v>50</v>
      </c>
      <c r="B23" s="22" t="s">
        <v>140</v>
      </c>
      <c r="C23" s="33"/>
      <c r="D23" s="34"/>
      <c r="E23" s="33"/>
      <c r="F23" s="33"/>
    </row>
    <row r="24" spans="1:6" ht="76.5" customHeight="1">
      <c r="A24" s="21" t="s">
        <v>51</v>
      </c>
      <c r="B24" s="22" t="s">
        <v>141</v>
      </c>
      <c r="C24" s="33" t="s">
        <v>45</v>
      </c>
      <c r="D24" s="34" t="s">
        <v>160</v>
      </c>
      <c r="E24" s="34" t="s">
        <v>160</v>
      </c>
      <c r="F24" s="33" t="s">
        <v>160</v>
      </c>
    </row>
    <row r="25" spans="1:6" ht="72" customHeight="1">
      <c r="A25" s="21" t="s">
        <v>125</v>
      </c>
      <c r="B25" s="22" t="s">
        <v>52</v>
      </c>
      <c r="C25" s="33"/>
      <c r="D25" s="35">
        <f>D26+D31+D32+D33</f>
        <v>111968</v>
      </c>
      <c r="E25" s="35">
        <f>E26+E31+E32+E33</f>
        <v>99296</v>
      </c>
      <c r="F25" s="35">
        <f>F26+F31+F32+F33</f>
        <v>138818.38</v>
      </c>
    </row>
    <row r="26" spans="1:6" ht="90" customHeight="1">
      <c r="A26" s="21" t="s">
        <v>53</v>
      </c>
      <c r="B26" s="22" t="s">
        <v>142</v>
      </c>
      <c r="C26" s="33" t="s">
        <v>32</v>
      </c>
      <c r="D26" s="35">
        <f>D28+D29+D30</f>
        <v>82164.45999999999</v>
      </c>
      <c r="E26" s="35">
        <f>E28+E29+E30</f>
        <v>72606</v>
      </c>
      <c r="F26" s="35">
        <f>F28+F29+F30</f>
        <v>96878.85</v>
      </c>
    </row>
    <row r="27" spans="1:6" ht="27" customHeight="1">
      <c r="A27" s="21"/>
      <c r="B27" s="22" t="s">
        <v>54</v>
      </c>
      <c r="C27" s="33"/>
      <c r="D27" s="34"/>
      <c r="E27" s="34"/>
      <c r="F27" s="33"/>
    </row>
    <row r="28" spans="1:6" ht="27" customHeight="1">
      <c r="A28" s="21"/>
      <c r="B28" s="22" t="s">
        <v>55</v>
      </c>
      <c r="C28" s="33"/>
      <c r="D28" s="34">
        <v>47563.28</v>
      </c>
      <c r="E28" s="35">
        <v>44854</v>
      </c>
      <c r="F28" s="36">
        <v>53318</v>
      </c>
    </row>
    <row r="29" spans="1:6" ht="27" customHeight="1">
      <c r="A29" s="21"/>
      <c r="B29" s="22" t="s">
        <v>56</v>
      </c>
      <c r="C29" s="33"/>
      <c r="D29" s="34">
        <v>23366.76</v>
      </c>
      <c r="E29" s="35">
        <v>17731</v>
      </c>
      <c r="F29" s="33">
        <v>24245.03</v>
      </c>
    </row>
    <row r="30" spans="1:6" ht="27" customHeight="1">
      <c r="A30" s="21"/>
      <c r="B30" s="22" t="s">
        <v>57</v>
      </c>
      <c r="C30" s="33"/>
      <c r="D30" s="34">
        <v>11234.42</v>
      </c>
      <c r="E30" s="35">
        <v>10021</v>
      </c>
      <c r="F30" s="36">
        <f>12500+6815.82</f>
        <v>19315.82</v>
      </c>
    </row>
    <row r="31" spans="1:6" ht="85.5" customHeight="1">
      <c r="A31" s="21" t="s">
        <v>58</v>
      </c>
      <c r="B31" s="22" t="s">
        <v>143</v>
      </c>
      <c r="C31" s="33" t="s">
        <v>32</v>
      </c>
      <c r="D31" s="35">
        <v>26447.54</v>
      </c>
      <c r="E31" s="42">
        <v>32244</v>
      </c>
      <c r="F31" s="36">
        <v>33537.53</v>
      </c>
    </row>
    <row r="32" spans="1:6" ht="60.75" customHeight="1">
      <c r="A32" s="21" t="s">
        <v>59</v>
      </c>
      <c r="B32" s="22" t="s">
        <v>144</v>
      </c>
      <c r="C32" s="33" t="s">
        <v>32</v>
      </c>
      <c r="D32" s="36">
        <v>3356</v>
      </c>
      <c r="E32" s="35">
        <v>-10000</v>
      </c>
      <c r="F32" s="36">
        <v>3356</v>
      </c>
    </row>
    <row r="33" spans="1:6" ht="43.5" customHeight="1">
      <c r="A33" s="21" t="s">
        <v>60</v>
      </c>
      <c r="B33" s="22" t="s">
        <v>145</v>
      </c>
      <c r="C33" s="33" t="s">
        <v>32</v>
      </c>
      <c r="D33" s="35"/>
      <c r="E33" s="35">
        <v>4446</v>
      </c>
      <c r="F33" s="36">
        <v>5046</v>
      </c>
    </row>
    <row r="34" spans="1:6" ht="159" customHeight="1">
      <c r="A34" s="21" t="s">
        <v>61</v>
      </c>
      <c r="B34" s="22" t="s">
        <v>62</v>
      </c>
      <c r="C34" s="33"/>
      <c r="D34" s="33" t="s">
        <v>162</v>
      </c>
      <c r="E34" s="33" t="s">
        <v>168</v>
      </c>
      <c r="F34" s="33" t="s">
        <v>169</v>
      </c>
    </row>
    <row r="35" spans="1:6" ht="27" customHeight="1">
      <c r="A35" s="21"/>
      <c r="B35" s="28" t="s">
        <v>63</v>
      </c>
      <c r="C35" s="33"/>
      <c r="D35" s="34"/>
      <c r="E35" s="34"/>
      <c r="F35" s="33"/>
    </row>
    <row r="36" spans="1:6" ht="30.75" customHeight="1">
      <c r="A36" s="21"/>
      <c r="B36" s="22" t="s">
        <v>146</v>
      </c>
      <c r="C36" s="33" t="s">
        <v>64</v>
      </c>
      <c r="D36" s="34">
        <v>5840.66</v>
      </c>
      <c r="E36" s="34">
        <v>5840.66</v>
      </c>
      <c r="F36" s="34">
        <v>5840.66</v>
      </c>
    </row>
    <row r="37" spans="1:6" ht="47.25">
      <c r="A37" s="21"/>
      <c r="B37" s="22" t="s">
        <v>147</v>
      </c>
      <c r="C37" s="33" t="s">
        <v>65</v>
      </c>
      <c r="D37" s="35">
        <f>D25/D36</f>
        <v>19.170436217824697</v>
      </c>
      <c r="E37" s="35">
        <f>E25/E36</f>
        <v>17.0008184006602</v>
      </c>
      <c r="F37" s="36">
        <f>F25/F36</f>
        <v>23.767584485315016</v>
      </c>
    </row>
    <row r="38" spans="1:6" ht="72.75" customHeight="1">
      <c r="A38" s="21" t="s">
        <v>126</v>
      </c>
      <c r="B38" s="22" t="s">
        <v>66</v>
      </c>
      <c r="C38" s="33"/>
      <c r="D38" s="34"/>
      <c r="E38" s="34"/>
      <c r="F38" s="33"/>
    </row>
    <row r="39" spans="1:6" ht="41.25" customHeight="1">
      <c r="A39" s="21" t="s">
        <v>67</v>
      </c>
      <c r="B39" s="22" t="s">
        <v>68</v>
      </c>
      <c r="C39" s="33" t="s">
        <v>69</v>
      </c>
      <c r="D39" s="34">
        <v>103</v>
      </c>
      <c r="E39" s="34">
        <v>95</v>
      </c>
      <c r="F39" s="33">
        <v>103</v>
      </c>
    </row>
    <row r="40" spans="1:6" ht="47.25">
      <c r="A40" s="21" t="s">
        <v>70</v>
      </c>
      <c r="B40" s="22" t="s">
        <v>71</v>
      </c>
      <c r="C40" s="33" t="s">
        <v>148</v>
      </c>
      <c r="D40" s="35">
        <f>D28/D39/12</f>
        <v>38.481618122977345</v>
      </c>
      <c r="E40" s="35">
        <f>E28/E39/12</f>
        <v>39.34561403508772</v>
      </c>
      <c r="F40" s="35">
        <f>F28/F39/12</f>
        <v>43.13754045307443</v>
      </c>
    </row>
    <row r="41" spans="1:6" ht="59.25" customHeight="1">
      <c r="A41" s="21" t="s">
        <v>72</v>
      </c>
      <c r="B41" s="22" t="s">
        <v>73</v>
      </c>
      <c r="C41" s="33"/>
      <c r="D41" s="34" t="s">
        <v>161</v>
      </c>
      <c r="E41" s="34" t="s">
        <v>161</v>
      </c>
      <c r="F41" s="33" t="s">
        <v>161</v>
      </c>
    </row>
    <row r="42" spans="1:6" ht="27" customHeight="1">
      <c r="A42" s="21"/>
      <c r="B42" s="28" t="s">
        <v>63</v>
      </c>
      <c r="C42" s="33"/>
      <c r="D42" s="34"/>
      <c r="E42" s="34"/>
      <c r="F42" s="33"/>
    </row>
    <row r="43" spans="1:6" ht="58.5" customHeight="1">
      <c r="A43" s="21"/>
      <c r="B43" s="22" t="s">
        <v>74</v>
      </c>
      <c r="C43" s="33" t="s">
        <v>32</v>
      </c>
      <c r="D43" s="34">
        <v>500</v>
      </c>
      <c r="E43" s="34">
        <v>500</v>
      </c>
      <c r="F43" s="33">
        <v>500</v>
      </c>
    </row>
    <row r="44" spans="1:6" ht="68.25" customHeight="1">
      <c r="A44" s="21"/>
      <c r="B44" s="22" t="s">
        <v>75</v>
      </c>
      <c r="C44" s="33" t="s">
        <v>32</v>
      </c>
      <c r="D44" s="34"/>
      <c r="E44" s="34"/>
      <c r="F44" s="33"/>
    </row>
    <row r="45" spans="1:6" s="20" customFormat="1" ht="19.5" customHeight="1">
      <c r="A45" s="20" t="s">
        <v>170</v>
      </c>
      <c r="C45" s="37"/>
      <c r="D45" s="37"/>
      <c r="E45" s="37"/>
      <c r="F45" s="30"/>
    </row>
    <row r="46" spans="1:6" s="20" customFormat="1" ht="15.75">
      <c r="A46" s="20" t="s">
        <v>171</v>
      </c>
      <c r="C46" s="37"/>
      <c r="D46" s="37"/>
      <c r="E46" s="37"/>
      <c r="F46" s="30"/>
    </row>
    <row r="47" spans="1:6" s="20" customFormat="1" ht="15.75">
      <c r="A47" s="20" t="s">
        <v>172</v>
      </c>
      <c r="C47" s="37"/>
      <c r="D47" s="37"/>
      <c r="E47" s="37"/>
      <c r="F47" s="30"/>
    </row>
    <row r="48" spans="1:6" s="20" customFormat="1" ht="15.75">
      <c r="A48" s="20" t="s">
        <v>173</v>
      </c>
      <c r="C48" s="37"/>
      <c r="D48" s="37"/>
      <c r="E48" s="37"/>
      <c r="F48" s="30"/>
    </row>
  </sheetData>
  <sheetProtection/>
  <mergeCells count="4">
    <mergeCell ref="A4:F4"/>
    <mergeCell ref="B7:B8"/>
    <mergeCell ref="C7:C8"/>
    <mergeCell ref="A7:A8"/>
  </mergeCells>
  <printOptions/>
  <pageMargins left="0.7874015748031497" right="0.31496062992125984" top="0.3937007874015748" bottom="0.3937007874015748" header="0.1968503937007874" footer="0.1968503937007874"/>
  <pageSetup fitToHeight="5" fitToWidth="1" horizontalDpi="600" verticalDpi="600" orientation="portrait" paperSize="9" scale="69"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4.xml><?xml version="1.0" encoding="utf-8"?>
<worksheet xmlns="http://schemas.openxmlformats.org/spreadsheetml/2006/main" xmlns:r="http://schemas.openxmlformats.org/officeDocument/2006/relationships">
  <dimension ref="A1:I47"/>
  <sheetViews>
    <sheetView zoomScale="85" zoomScaleNormal="85" zoomScaleSheetLayoutView="100" zoomScalePageLayoutView="0" workbookViewId="0" topLeftCell="A7">
      <pane xSplit="2" ySplit="4" topLeftCell="C14" activePane="bottomRight" state="frozen"/>
      <selection pane="topLeft" activeCell="A7" sqref="A7"/>
      <selection pane="topRight" activeCell="C7" sqref="C7"/>
      <selection pane="bottomLeft" activeCell="A11" sqref="A11"/>
      <selection pane="bottomRight" activeCell="N20" sqref="N20"/>
    </sheetView>
  </sheetViews>
  <sheetFormatPr defaultColWidth="9.140625" defaultRowHeight="15"/>
  <cols>
    <col min="1" max="1" width="7.7109375" style="12" customWidth="1"/>
    <col min="2" max="2" width="45.00390625" style="12" customWidth="1"/>
    <col min="3" max="3" width="17.00390625" style="12" customWidth="1"/>
    <col min="4" max="9" width="9.7109375" style="12" customWidth="1"/>
    <col min="10" max="254" width="9.140625" style="12" customWidth="1"/>
    <col min="255" max="255" width="7.7109375" style="12" customWidth="1"/>
    <col min="256" max="16384" width="45.00390625" style="12" customWidth="1"/>
  </cols>
  <sheetData>
    <row r="1" spans="7:9" ht="54" customHeight="1">
      <c r="G1" s="49" t="s">
        <v>149</v>
      </c>
      <c r="H1" s="49"/>
      <c r="I1" s="49"/>
    </row>
    <row r="5" spans="1:9" ht="16.5">
      <c r="A5" s="50" t="s">
        <v>150</v>
      </c>
      <c r="B5" s="50"/>
      <c r="C5" s="50"/>
      <c r="D5" s="50"/>
      <c r="E5" s="50"/>
      <c r="F5" s="50"/>
      <c r="G5" s="50"/>
      <c r="H5" s="50"/>
      <c r="I5" s="50"/>
    </row>
    <row r="8" spans="1:9" s="16" customFormat="1" ht="60.75" customHeight="1">
      <c r="A8" s="51" t="s">
        <v>120</v>
      </c>
      <c r="B8" s="51" t="s">
        <v>25</v>
      </c>
      <c r="C8" s="51" t="s">
        <v>77</v>
      </c>
      <c r="D8" s="51" t="s">
        <v>27</v>
      </c>
      <c r="E8" s="51"/>
      <c r="F8" s="51" t="s">
        <v>151</v>
      </c>
      <c r="G8" s="51"/>
      <c r="H8" s="51" t="s">
        <v>76</v>
      </c>
      <c r="I8" s="51"/>
    </row>
    <row r="9" spans="1:9" s="16" customFormat="1" ht="60.75" customHeight="1">
      <c r="A9" s="51"/>
      <c r="B9" s="51"/>
      <c r="C9" s="51"/>
      <c r="D9" s="52" t="s">
        <v>28</v>
      </c>
      <c r="E9" s="53"/>
      <c r="F9" s="52" t="s">
        <v>163</v>
      </c>
      <c r="G9" s="53"/>
      <c r="H9" s="52" t="s">
        <v>174</v>
      </c>
      <c r="I9" s="53"/>
    </row>
    <row r="10" spans="1:9" s="17" customFormat="1" ht="30" customHeight="1">
      <c r="A10" s="51"/>
      <c r="B10" s="51"/>
      <c r="C10" s="51"/>
      <c r="D10" s="18" t="s">
        <v>152</v>
      </c>
      <c r="E10" s="18" t="s">
        <v>153</v>
      </c>
      <c r="F10" s="18" t="s">
        <v>152</v>
      </c>
      <c r="G10" s="18" t="s">
        <v>153</v>
      </c>
      <c r="H10" s="18" t="s">
        <v>152</v>
      </c>
      <c r="I10" s="18" t="s">
        <v>153</v>
      </c>
    </row>
    <row r="11" spans="1:9" s="17" customFormat="1" ht="39" customHeight="1">
      <c r="A11" s="23" t="s">
        <v>122</v>
      </c>
      <c r="B11" s="24" t="s">
        <v>78</v>
      </c>
      <c r="C11" s="23"/>
      <c r="D11" s="25"/>
      <c r="E11" s="25"/>
      <c r="F11" s="25"/>
      <c r="G11" s="25"/>
      <c r="H11" s="25"/>
      <c r="I11" s="25"/>
    </row>
    <row r="12" spans="1:9" s="17" customFormat="1" ht="39" customHeight="1">
      <c r="A12" s="23" t="s">
        <v>30</v>
      </c>
      <c r="B12" s="24" t="s">
        <v>79</v>
      </c>
      <c r="C12" s="23"/>
      <c r="D12" s="25"/>
      <c r="E12" s="25"/>
      <c r="F12" s="25"/>
      <c r="G12" s="25"/>
      <c r="H12" s="25"/>
      <c r="I12" s="25"/>
    </row>
    <row r="13" spans="1:9" s="17" customFormat="1" ht="173.25" customHeight="1">
      <c r="A13" s="23"/>
      <c r="B13" s="24" t="s">
        <v>80</v>
      </c>
      <c r="C13" s="23" t="s">
        <v>81</v>
      </c>
      <c r="D13" s="25"/>
      <c r="E13" s="25"/>
      <c r="F13" s="25"/>
      <c r="G13" s="25"/>
      <c r="H13" s="25"/>
      <c r="I13" s="25"/>
    </row>
    <row r="14" spans="1:9" s="17" customFormat="1" ht="169.5" customHeight="1">
      <c r="A14" s="23"/>
      <c r="B14" s="24" t="s">
        <v>82</v>
      </c>
      <c r="C14" s="23" t="s">
        <v>83</v>
      </c>
      <c r="D14" s="25"/>
      <c r="E14" s="25"/>
      <c r="F14" s="25"/>
      <c r="G14" s="25"/>
      <c r="H14" s="25"/>
      <c r="I14" s="25"/>
    </row>
    <row r="15" spans="1:9" s="17" customFormat="1" ht="39" customHeight="1">
      <c r="A15" s="23" t="s">
        <v>33</v>
      </c>
      <c r="B15" s="24" t="s">
        <v>154</v>
      </c>
      <c r="C15" s="26"/>
      <c r="D15" s="27"/>
      <c r="E15" s="27"/>
      <c r="F15" s="27"/>
      <c r="G15" s="27"/>
      <c r="H15" s="27"/>
      <c r="I15" s="27"/>
    </row>
    <row r="16" spans="1:9" s="17" customFormat="1" ht="25.5" customHeight="1">
      <c r="A16" s="23"/>
      <c r="B16" s="24" t="s">
        <v>84</v>
      </c>
      <c r="C16" s="23"/>
      <c r="D16" s="25"/>
      <c r="E16" s="25"/>
      <c r="F16" s="25"/>
      <c r="G16" s="25"/>
      <c r="H16" s="25"/>
      <c r="I16" s="25"/>
    </row>
    <row r="17" spans="1:9" s="17" customFormat="1" ht="25.5" customHeight="1">
      <c r="A17" s="23"/>
      <c r="B17" s="24" t="s">
        <v>85</v>
      </c>
      <c r="C17" s="23" t="s">
        <v>81</v>
      </c>
      <c r="D17" s="27"/>
      <c r="E17" s="27"/>
      <c r="F17" s="27"/>
      <c r="G17" s="27"/>
      <c r="H17" s="25"/>
      <c r="I17" s="25"/>
    </row>
    <row r="18" spans="1:9" s="17" customFormat="1" ht="38.25" customHeight="1">
      <c r="A18" s="23"/>
      <c r="B18" s="24" t="s">
        <v>86</v>
      </c>
      <c r="C18" s="23" t="s">
        <v>83</v>
      </c>
      <c r="D18" s="27"/>
      <c r="E18" s="27"/>
      <c r="F18" s="27"/>
      <c r="G18" s="27"/>
      <c r="H18" s="25"/>
      <c r="I18" s="25"/>
    </row>
    <row r="19" spans="1:9" s="17" customFormat="1" ht="25.5" customHeight="1">
      <c r="A19" s="23"/>
      <c r="B19" s="24" t="s">
        <v>87</v>
      </c>
      <c r="C19" s="23" t="s">
        <v>83</v>
      </c>
      <c r="D19" s="39">
        <v>886.53</v>
      </c>
      <c r="E19" s="39">
        <v>907.59</v>
      </c>
      <c r="F19" s="39">
        <v>877.54</v>
      </c>
      <c r="G19" s="39">
        <v>848.44</v>
      </c>
      <c r="H19" s="39">
        <v>1037.8371229232546</v>
      </c>
      <c r="I19" s="39">
        <v>1130.758785505693</v>
      </c>
    </row>
    <row r="20" spans="1:9" s="17" customFormat="1" ht="40.5" customHeight="1">
      <c r="A20" s="23" t="s">
        <v>123</v>
      </c>
      <c r="B20" s="24" t="s">
        <v>88</v>
      </c>
      <c r="C20" s="23" t="s">
        <v>83</v>
      </c>
      <c r="D20" s="25"/>
      <c r="E20" s="25"/>
      <c r="F20" s="25"/>
      <c r="G20" s="25"/>
      <c r="H20" s="25"/>
      <c r="I20" s="25"/>
    </row>
    <row r="21" spans="1:9" s="17" customFormat="1" ht="25.5" customHeight="1">
      <c r="A21" s="23" t="s">
        <v>124</v>
      </c>
      <c r="B21" s="24" t="s">
        <v>89</v>
      </c>
      <c r="C21" s="23"/>
      <c r="D21" s="25"/>
      <c r="E21" s="25"/>
      <c r="F21" s="25"/>
      <c r="G21" s="25"/>
      <c r="H21" s="25"/>
      <c r="I21" s="25"/>
    </row>
    <row r="22" spans="1:9" s="17" customFormat="1" ht="54" customHeight="1">
      <c r="A22" s="23" t="s">
        <v>42</v>
      </c>
      <c r="B22" s="24" t="s">
        <v>90</v>
      </c>
      <c r="C22" s="23" t="s">
        <v>83</v>
      </c>
      <c r="D22" s="25"/>
      <c r="E22" s="25"/>
      <c r="F22" s="25"/>
      <c r="G22" s="25"/>
      <c r="H22" s="25"/>
      <c r="I22" s="25"/>
    </row>
    <row r="23" spans="1:9" s="17" customFormat="1" ht="66.75" customHeight="1">
      <c r="A23" s="23" t="s">
        <v>44</v>
      </c>
      <c r="B23" s="24" t="s">
        <v>91</v>
      </c>
      <c r="C23" s="23" t="s">
        <v>83</v>
      </c>
      <c r="D23" s="25"/>
      <c r="E23" s="25"/>
      <c r="F23" s="25"/>
      <c r="G23" s="25"/>
      <c r="H23" s="25"/>
      <c r="I23" s="25"/>
    </row>
    <row r="24" spans="1:9" s="17" customFormat="1" ht="27" customHeight="1">
      <c r="A24" s="23" t="s">
        <v>46</v>
      </c>
      <c r="B24" s="24" t="s">
        <v>92</v>
      </c>
      <c r="C24" s="23" t="s">
        <v>41</v>
      </c>
      <c r="D24" s="25"/>
      <c r="E24" s="25"/>
      <c r="F24" s="25"/>
      <c r="G24" s="25"/>
      <c r="H24" s="25"/>
      <c r="I24" s="25"/>
    </row>
    <row r="25" spans="1:9" s="17" customFormat="1" ht="27" customHeight="1">
      <c r="A25" s="23"/>
      <c r="B25" s="24" t="s">
        <v>93</v>
      </c>
      <c r="C25" s="23" t="s">
        <v>41</v>
      </c>
      <c r="D25" s="25"/>
      <c r="E25" s="25"/>
      <c r="F25" s="25"/>
      <c r="G25" s="25"/>
      <c r="H25" s="25"/>
      <c r="I25" s="25"/>
    </row>
    <row r="26" spans="1:9" s="17" customFormat="1" ht="27" customHeight="1">
      <c r="A26" s="23"/>
      <c r="B26" s="24" t="s">
        <v>94</v>
      </c>
      <c r="C26" s="23" t="s">
        <v>41</v>
      </c>
      <c r="D26" s="25"/>
      <c r="E26" s="25"/>
      <c r="F26" s="25"/>
      <c r="G26" s="25"/>
      <c r="H26" s="25"/>
      <c r="I26" s="25"/>
    </row>
    <row r="27" spans="1:9" s="17" customFormat="1" ht="27" customHeight="1">
      <c r="A27" s="23"/>
      <c r="B27" s="24" t="s">
        <v>95</v>
      </c>
      <c r="C27" s="23" t="s">
        <v>41</v>
      </c>
      <c r="D27" s="25"/>
      <c r="E27" s="25"/>
      <c r="F27" s="25"/>
      <c r="G27" s="25"/>
      <c r="H27" s="25"/>
      <c r="I27" s="25"/>
    </row>
    <row r="28" spans="1:9" s="17" customFormat="1" ht="27" customHeight="1">
      <c r="A28" s="23"/>
      <c r="B28" s="24" t="s">
        <v>96</v>
      </c>
      <c r="C28" s="23" t="s">
        <v>41</v>
      </c>
      <c r="D28" s="25"/>
      <c r="E28" s="25"/>
      <c r="F28" s="25"/>
      <c r="G28" s="25"/>
      <c r="H28" s="25"/>
      <c r="I28" s="25"/>
    </row>
    <row r="29" spans="1:9" s="17" customFormat="1" ht="27" customHeight="1">
      <c r="A29" s="23" t="s">
        <v>125</v>
      </c>
      <c r="B29" s="24" t="s">
        <v>97</v>
      </c>
      <c r="C29" s="23" t="s">
        <v>41</v>
      </c>
      <c r="D29" s="25"/>
      <c r="E29" s="25"/>
      <c r="F29" s="25"/>
      <c r="G29" s="25"/>
      <c r="H29" s="25"/>
      <c r="I29" s="25"/>
    </row>
    <row r="30" spans="1:9" s="17" customFormat="1" ht="27" customHeight="1">
      <c r="A30" s="23" t="s">
        <v>53</v>
      </c>
      <c r="B30" s="24" t="s">
        <v>98</v>
      </c>
      <c r="C30" s="23" t="s">
        <v>99</v>
      </c>
      <c r="D30" s="25"/>
      <c r="E30" s="25"/>
      <c r="F30" s="25"/>
      <c r="G30" s="25"/>
      <c r="H30" s="25"/>
      <c r="I30" s="25"/>
    </row>
    <row r="31" spans="1:9" s="17" customFormat="1" ht="27" customHeight="1">
      <c r="A31" s="23"/>
      <c r="B31" s="24" t="s">
        <v>100</v>
      </c>
      <c r="C31" s="23" t="s">
        <v>99</v>
      </c>
      <c r="D31" s="25"/>
      <c r="E31" s="25"/>
      <c r="F31" s="25"/>
      <c r="G31" s="25"/>
      <c r="H31" s="25"/>
      <c r="I31" s="25"/>
    </row>
    <row r="32" spans="1:9" s="17" customFormat="1" ht="27" customHeight="1">
      <c r="A32" s="23" t="s">
        <v>58</v>
      </c>
      <c r="B32" s="24" t="s">
        <v>101</v>
      </c>
      <c r="C32" s="23" t="s">
        <v>81</v>
      </c>
      <c r="D32" s="25"/>
      <c r="E32" s="25"/>
      <c r="F32" s="25"/>
      <c r="G32" s="25"/>
      <c r="H32" s="25"/>
      <c r="I32" s="25"/>
    </row>
    <row r="33" spans="1:9" s="17" customFormat="1" ht="40.5" customHeight="1">
      <c r="A33" s="23" t="s">
        <v>59</v>
      </c>
      <c r="B33" s="24" t="s">
        <v>102</v>
      </c>
      <c r="C33" s="23" t="s">
        <v>103</v>
      </c>
      <c r="D33" s="25"/>
      <c r="E33" s="25"/>
      <c r="F33" s="25"/>
      <c r="G33" s="25"/>
      <c r="H33" s="25"/>
      <c r="I33" s="25"/>
    </row>
    <row r="34" spans="1:9" s="17" customFormat="1" ht="27" customHeight="1">
      <c r="A34" s="23" t="s">
        <v>104</v>
      </c>
      <c r="B34" s="24" t="s">
        <v>105</v>
      </c>
      <c r="C34" s="23" t="s">
        <v>103</v>
      </c>
      <c r="D34" s="25"/>
      <c r="E34" s="25"/>
      <c r="F34" s="25"/>
      <c r="G34" s="25"/>
      <c r="H34" s="25"/>
      <c r="I34" s="25"/>
    </row>
    <row r="35" spans="1:9" s="17" customFormat="1" ht="27" customHeight="1">
      <c r="A35" s="23" t="s">
        <v>106</v>
      </c>
      <c r="B35" s="24" t="s">
        <v>107</v>
      </c>
      <c r="C35" s="23" t="s">
        <v>103</v>
      </c>
      <c r="D35" s="25"/>
      <c r="E35" s="25"/>
      <c r="F35" s="25"/>
      <c r="G35" s="25"/>
      <c r="H35" s="25"/>
      <c r="I35" s="25"/>
    </row>
    <row r="36" spans="1:9" s="17" customFormat="1" ht="27" customHeight="1">
      <c r="A36" s="23"/>
      <c r="B36" s="24" t="s">
        <v>155</v>
      </c>
      <c r="C36" s="23" t="s">
        <v>103</v>
      </c>
      <c r="D36" s="25"/>
      <c r="E36" s="25"/>
      <c r="F36" s="25"/>
      <c r="G36" s="25"/>
      <c r="H36" s="25"/>
      <c r="I36" s="25"/>
    </row>
    <row r="37" spans="1:9" s="17" customFormat="1" ht="27" customHeight="1">
      <c r="A37" s="23"/>
      <c r="B37" s="24" t="s">
        <v>156</v>
      </c>
      <c r="C37" s="23" t="s">
        <v>103</v>
      </c>
      <c r="D37" s="25"/>
      <c r="E37" s="25"/>
      <c r="F37" s="25"/>
      <c r="G37" s="25"/>
      <c r="H37" s="25"/>
      <c r="I37" s="25"/>
    </row>
    <row r="38" spans="1:9" s="17" customFormat="1" ht="27" customHeight="1">
      <c r="A38" s="23"/>
      <c r="B38" s="24" t="s">
        <v>157</v>
      </c>
      <c r="C38" s="23" t="s">
        <v>103</v>
      </c>
      <c r="D38" s="25"/>
      <c r="E38" s="25"/>
      <c r="F38" s="25"/>
      <c r="G38" s="25"/>
      <c r="H38" s="25"/>
      <c r="I38" s="25"/>
    </row>
    <row r="39" spans="1:9" s="17" customFormat="1" ht="27" customHeight="1">
      <c r="A39" s="23"/>
      <c r="B39" s="24" t="s">
        <v>158</v>
      </c>
      <c r="C39" s="23" t="s">
        <v>103</v>
      </c>
      <c r="D39" s="25"/>
      <c r="E39" s="25"/>
      <c r="F39" s="25"/>
      <c r="G39" s="25"/>
      <c r="H39" s="25"/>
      <c r="I39" s="25"/>
    </row>
    <row r="40" spans="1:9" s="17" customFormat="1" ht="27" customHeight="1">
      <c r="A40" s="23" t="s">
        <v>108</v>
      </c>
      <c r="B40" s="24" t="s">
        <v>109</v>
      </c>
      <c r="C40" s="23" t="s">
        <v>103</v>
      </c>
      <c r="D40" s="25"/>
      <c r="E40" s="25"/>
      <c r="F40" s="25"/>
      <c r="G40" s="25"/>
      <c r="H40" s="25"/>
      <c r="I40" s="25"/>
    </row>
    <row r="41" spans="1:9" s="17" customFormat="1" ht="27" customHeight="1">
      <c r="A41" s="23" t="s">
        <v>60</v>
      </c>
      <c r="B41" s="24" t="s">
        <v>110</v>
      </c>
      <c r="C41" s="23"/>
      <c r="D41" s="25"/>
      <c r="E41" s="25"/>
      <c r="F41" s="25"/>
      <c r="G41" s="25"/>
      <c r="H41" s="25"/>
      <c r="I41" s="25"/>
    </row>
    <row r="42" spans="1:9" s="17" customFormat="1" ht="27" customHeight="1">
      <c r="A42" s="23" t="s">
        <v>61</v>
      </c>
      <c r="B42" s="24" t="s">
        <v>111</v>
      </c>
      <c r="C42" s="23" t="s">
        <v>112</v>
      </c>
      <c r="D42" s="25"/>
      <c r="E42" s="25"/>
      <c r="F42" s="25"/>
      <c r="G42" s="25"/>
      <c r="H42" s="25"/>
      <c r="I42" s="25"/>
    </row>
    <row r="43" spans="1:9" s="17" customFormat="1" ht="27" customHeight="1">
      <c r="A43" s="23" t="s">
        <v>113</v>
      </c>
      <c r="B43" s="24" t="s">
        <v>114</v>
      </c>
      <c r="C43" s="23" t="s">
        <v>103</v>
      </c>
      <c r="D43" s="25"/>
      <c r="E43" s="25"/>
      <c r="F43" s="25"/>
      <c r="G43" s="25"/>
      <c r="H43" s="25"/>
      <c r="I43" s="25"/>
    </row>
    <row r="44" spans="1:9" s="17" customFormat="1" ht="27" customHeight="1">
      <c r="A44" s="23" t="s">
        <v>115</v>
      </c>
      <c r="B44" s="24" t="s">
        <v>116</v>
      </c>
      <c r="C44" s="23" t="s">
        <v>117</v>
      </c>
      <c r="D44" s="25"/>
      <c r="E44" s="25"/>
      <c r="F44" s="25"/>
      <c r="G44" s="25"/>
      <c r="H44" s="25"/>
      <c r="I44" s="25"/>
    </row>
    <row r="45" spans="1:9" s="17" customFormat="1" ht="27" customHeight="1">
      <c r="A45" s="23"/>
      <c r="B45" s="24" t="s">
        <v>118</v>
      </c>
      <c r="C45" s="23" t="s">
        <v>117</v>
      </c>
      <c r="D45" s="25"/>
      <c r="E45" s="25"/>
      <c r="F45" s="25"/>
      <c r="G45" s="25"/>
      <c r="H45" s="25"/>
      <c r="I45" s="25"/>
    </row>
    <row r="46" spans="1:9" s="17" customFormat="1" ht="27" customHeight="1">
      <c r="A46" s="23"/>
      <c r="B46" s="24" t="s">
        <v>119</v>
      </c>
      <c r="C46" s="23" t="s">
        <v>117</v>
      </c>
      <c r="D46" s="25"/>
      <c r="E46" s="25"/>
      <c r="F46" s="25"/>
      <c r="G46" s="25"/>
      <c r="H46" s="25"/>
      <c r="I46" s="25"/>
    </row>
    <row r="47" s="14" customFormat="1" ht="17.25" customHeight="1">
      <c r="A47" s="15" t="s">
        <v>127</v>
      </c>
    </row>
  </sheetData>
  <sheetProtection/>
  <mergeCells count="11">
    <mergeCell ref="G1:I1"/>
    <mergeCell ref="A5:I5"/>
    <mergeCell ref="A8:A10"/>
    <mergeCell ref="B8:B10"/>
    <mergeCell ref="C8:C10"/>
    <mergeCell ref="D8:E8"/>
    <mergeCell ref="F8:G8"/>
    <mergeCell ref="H8:I8"/>
    <mergeCell ref="D9:E9"/>
    <mergeCell ref="F9:G9"/>
    <mergeCell ref="H9:I9"/>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Васильевна Кибец</dc:creator>
  <cp:keywords/>
  <dc:description/>
  <cp:lastModifiedBy>администратор</cp:lastModifiedBy>
  <cp:lastPrinted>2018-04-16T13:01:21Z</cp:lastPrinted>
  <dcterms:created xsi:type="dcterms:W3CDTF">2018-04-16T11:51:39Z</dcterms:created>
  <dcterms:modified xsi:type="dcterms:W3CDTF">2019-04-29T09:58:29Z</dcterms:modified>
  <cp:category/>
  <cp:version/>
  <cp:contentType/>
  <cp:contentStatus/>
</cp:coreProperties>
</file>